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基金部\文化芸術活動基盤強化基金\41_(R6)クリエイター等支援事業（育成プログラム構築・実践）\01_募集案内等\要望書様式\"/>
    </mc:Choice>
  </mc:AlternateContent>
  <xr:revisionPtr revIDLastSave="0" documentId="13_ncr:1_{69F975EE-00F6-4350-9E1B-7E3A173FBD9C}" xr6:coauthVersionLast="47" xr6:coauthVersionMax="47" xr10:uidLastSave="{00000000-0000-0000-0000-000000000000}"/>
  <bookViews>
    <workbookView xWindow="-120" yWindow="-120" windowWidth="29040" windowHeight="15990" tabRatio="830" xr2:uid="{8C952F3F-F242-4EAC-8C84-5BEBF770BB2F}"/>
  </bookViews>
  <sheets>
    <sheet name="表紙（社会人_委）" sheetId="83" r:id="rId1"/>
    <sheet name="１．団体概要" sheetId="68" r:id="rId2"/>
    <sheet name="２．団体運営状況（申告書）（教育_委、社会人_補助_委）" sheetId="78" r:id="rId3"/>
    <sheet name="３．全体計画" sheetId="71" r:id="rId4"/>
    <sheet name="４．観点対応 (社会人_委)" sheetId="85" r:id="rId5"/>
    <sheet name="４－１．観点対応（連携先一覧）" sheetId="65" r:id="rId6"/>
    <sheet name="５．成果目標 (社会人_補_委)" sheetId="89" r:id="rId7"/>
    <sheet name="６．指導者等" sheetId="60" r:id="rId8"/>
    <sheet name="７．第Ⅰ期（工程表）（社会人_補_委）" sheetId="92" r:id="rId9"/>
    <sheet name="８．第Ⅰ期（取組別）（社会人_補_委）" sheetId="95" r:id="rId10"/>
    <sheet name="９．業務収支予算書（委）" sheetId="100" r:id="rId11"/>
    <sheet name="経費予定額(令和7年度・1年目)（委）" sheetId="101" r:id="rId12"/>
    <sheet name="経費予定額(令和8年度・2年目) （委）" sheetId="102" r:id="rId13"/>
    <sheet name="経費予定額(令和9年度・3年目)（委） " sheetId="103" r:id="rId14"/>
    <sheet name="再委託（教育_委、社会人_委）" sheetId="104" r:id="rId15"/>
    <sheet name="誓約書（教育_委、社会人_委）" sheetId="62" r:id="rId16"/>
  </sheets>
  <externalReferences>
    <externalReference r:id="rId17"/>
    <externalReference r:id="rId18"/>
  </externalReferences>
  <definedNames>
    <definedName name="_AMO_XmlVersion" hidden="1">"'1'"</definedName>
    <definedName name="_Fill" hidden="1">#REF!</definedName>
    <definedName name="_Key1" hidden="1">#REF!</definedName>
    <definedName name="_Order1" hidden="1">1</definedName>
    <definedName name="_Sort" hidden="1">#REF!</definedName>
    <definedName name="GRN人数">#REF!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(社会人_委)'!$B$1:$J$31</definedName>
    <definedName name="_xlnm.Print_Area" localSheetId="5">'４－１．観点対応（連携先一覧）'!$B$1:$K$18</definedName>
    <definedName name="_xlnm.Print_Area" localSheetId="6">'５．成果目標 (社会人_補_委)'!$B$1:$H$25</definedName>
    <definedName name="_xlnm.Print_Area" localSheetId="7">'６．指導者等'!$B$1:$H$40</definedName>
    <definedName name="_xlnm.Print_Area" localSheetId="8">'７．第Ⅰ期（工程表）（社会人_補_委）'!$B$1:$N$25</definedName>
    <definedName name="_xlnm.Print_Area" localSheetId="9">'８．第Ⅰ期（取組別）（社会人_補_委）'!$B$1:$K$41</definedName>
    <definedName name="_xlnm.Print_Area" localSheetId="10">'９．業務収支予算書（委）'!$A$1:$C$27</definedName>
    <definedName name="_xlnm.Print_Area" localSheetId="11">'経費予定額(令和7年度・1年目)（委）'!$A$1:$N$132</definedName>
    <definedName name="_xlnm.Print_Area" localSheetId="12">'経費予定額(令和8年度・2年目) （委）'!$A$1:$N$132</definedName>
    <definedName name="_xlnm.Print_Area" localSheetId="13">'経費予定額(令和9年度・3年目)（委） '!$A$1:$N$132</definedName>
    <definedName name="_xlnm.Print_Area" localSheetId="14">'再委託（教育_委、社会人_委）'!$B$1:$R$26</definedName>
    <definedName name="_xlnm.Print_Area" localSheetId="15">'誓約書（教育_委、社会人_委）'!$B$1:$G$20</definedName>
    <definedName name="_xlnm.Print_Area" localSheetId="0">'表紙（社会人_委）'!$B$1:$P$45</definedName>
    <definedName name="あああ" hidden="1">#REF!</definedName>
    <definedName name="ああああ">#REF!</definedName>
    <definedName name="その他">#REF!</definedName>
    <definedName name="一般人数">#REF!</definedName>
    <definedName name="運搬費">#REF!</definedName>
    <definedName name="演奏料">#REF!</definedName>
    <definedName name="応募分野" localSheetId="5">#REF!</definedName>
    <definedName name="応募分野" localSheetId="7">#REF!</definedName>
    <definedName name="応募分野">#REF!</definedName>
    <definedName name="音楽費">[1]【非表示】経費一覧!$C$5:$C$15</definedName>
    <definedName name="会場費" localSheetId="5">#REF!</definedName>
    <definedName name="会場費" localSheetId="7">#REF!</definedName>
    <definedName name="会場費">#REF!</definedName>
    <definedName name="会場費・舞台費・運搬費" localSheetId="5">#REF!</definedName>
    <definedName name="会場費・舞台費・運搬費" localSheetId="7">#REF!</definedName>
    <definedName name="会場費・舞台費・運搬費">#REF!</definedName>
    <definedName name="感染症対策経費" localSheetId="5">#REF!</definedName>
    <definedName name="感染症対策経費" localSheetId="7">#REF!</definedName>
    <definedName name="感染症対策経費">#REF!</definedName>
    <definedName name="記録作成">#REF!</definedName>
    <definedName name="稽古費" localSheetId="5">#REF!</definedName>
    <definedName name="稽古費" localSheetId="7">#REF!</definedName>
    <definedName name="稽古費">#REF!</definedName>
    <definedName name="後継者養成">#REF!</definedName>
    <definedName name="交通費GRN">#REF!</definedName>
    <definedName name="交通費一般">#REF!</definedName>
    <definedName name="参照データ">#REF!</definedName>
    <definedName name="事務経費">#REF!</definedName>
    <definedName name="謝金・旅費・宣伝費等" localSheetId="5">#REF!</definedName>
    <definedName name="謝金・旅費・宣伝費等" localSheetId="7">#REF!</definedName>
    <definedName name="謝金・旅費・宣伝費等">#REF!</definedName>
    <definedName name="出演費・音楽費・文芸費" localSheetId="5">#REF!</definedName>
    <definedName name="出演費・音楽費・文芸費" localSheetId="7">#REF!</definedName>
    <definedName name="出演費・音楽費・文芸費">#REF!</definedName>
    <definedName name="巡回運搬賃１">#REF!</definedName>
    <definedName name="巡回運搬賃２">#REF!</definedName>
    <definedName name="助成対象外経費" localSheetId="5">#REF!</definedName>
    <definedName name="助成対象外経費" localSheetId="7">#REF!</definedName>
    <definedName name="助成対象外経費">#REF!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配信費">[2]【非表示】経費一覧!$C$68:$C$70</definedName>
    <definedName name="普及啓発">#REF!</definedName>
    <definedName name="舞台費" localSheetId="5">#REF!</definedName>
    <definedName name="舞台費" localSheetId="7">#REF!</definedName>
    <definedName name="舞台費">#REF!</definedName>
    <definedName name="文芸費">[1]【非表示】経費一覧!$C$16:$C$41</definedName>
    <definedName name="用具等整備">#REF!</definedName>
    <definedName name="旅費" localSheetId="5">#REF!</definedName>
    <definedName name="旅費" localSheetId="7">#REF!</definedName>
    <definedName name="旅費">#REF!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83" l="1"/>
  <c r="L130" i="103"/>
  <c r="L129" i="103"/>
  <c r="L128" i="103"/>
  <c r="L131" i="103" s="1"/>
  <c r="L121" i="103"/>
  <c r="E121" i="103"/>
  <c r="L120" i="103"/>
  <c r="L123" i="103" s="1"/>
  <c r="E120" i="103"/>
  <c r="L118" i="103"/>
  <c r="L117" i="103"/>
  <c r="L116" i="103"/>
  <c r="L115" i="103"/>
  <c r="L119" i="103" s="1"/>
  <c r="L113" i="103"/>
  <c r="L112" i="103"/>
  <c r="L111" i="103"/>
  <c r="L110" i="103"/>
  <c r="L114" i="103" s="1"/>
  <c r="L108" i="103"/>
  <c r="L107" i="103"/>
  <c r="L109" i="103" s="1"/>
  <c r="L106" i="103"/>
  <c r="L104" i="103"/>
  <c r="L103" i="103"/>
  <c r="L105" i="103" s="1"/>
  <c r="L102" i="103"/>
  <c r="L100" i="103"/>
  <c r="L99" i="103"/>
  <c r="L101" i="103" s="1"/>
  <c r="L98" i="103"/>
  <c r="L96" i="103"/>
  <c r="L95" i="103"/>
  <c r="L97" i="103" s="1"/>
  <c r="L94" i="103"/>
  <c r="L92" i="103"/>
  <c r="L91" i="103"/>
  <c r="L93" i="103" s="1"/>
  <c r="L90" i="103"/>
  <c r="L88" i="103"/>
  <c r="L87" i="103"/>
  <c r="L89" i="103" s="1"/>
  <c r="L86" i="103"/>
  <c r="L84" i="103"/>
  <c r="L83" i="103"/>
  <c r="L82" i="103"/>
  <c r="L81" i="103"/>
  <c r="L85" i="103" s="1"/>
  <c r="L70" i="103"/>
  <c r="L69" i="103"/>
  <c r="L68" i="103"/>
  <c r="L67" i="103"/>
  <c r="L60" i="103"/>
  <c r="E60" i="103"/>
  <c r="L59" i="103"/>
  <c r="L62" i="103" s="1"/>
  <c r="E59" i="103"/>
  <c r="L57" i="103"/>
  <c r="L56" i="103"/>
  <c r="L55" i="103"/>
  <c r="L54" i="103"/>
  <c r="L58" i="103" s="1"/>
  <c r="L52" i="103"/>
  <c r="L51" i="103"/>
  <c r="L50" i="103"/>
  <c r="L49" i="103"/>
  <c r="L53" i="103" s="1"/>
  <c r="L47" i="103"/>
  <c r="L46" i="103"/>
  <c r="L45" i="103"/>
  <c r="L44" i="103"/>
  <c r="L48" i="103" s="1"/>
  <c r="L42" i="103"/>
  <c r="L41" i="103"/>
  <c r="L40" i="103"/>
  <c r="L39" i="103"/>
  <c r="L43" i="103" s="1"/>
  <c r="L37" i="103"/>
  <c r="L36" i="103"/>
  <c r="L35" i="103"/>
  <c r="L34" i="103"/>
  <c r="L38" i="103" s="1"/>
  <c r="L32" i="103"/>
  <c r="L31" i="103"/>
  <c r="L30" i="103"/>
  <c r="L29" i="103"/>
  <c r="L33" i="103" s="1"/>
  <c r="L27" i="103"/>
  <c r="L26" i="103"/>
  <c r="L25" i="103"/>
  <c r="L24" i="103"/>
  <c r="L28" i="103" s="1"/>
  <c r="L22" i="103"/>
  <c r="L21" i="103"/>
  <c r="L20" i="103"/>
  <c r="L19" i="103"/>
  <c r="L23" i="103" s="1"/>
  <c r="L17" i="103"/>
  <c r="L16" i="103"/>
  <c r="L15" i="103"/>
  <c r="L14" i="103"/>
  <c r="L18" i="103" s="1"/>
  <c r="L131" i="102"/>
  <c r="L130" i="102"/>
  <c r="L129" i="102"/>
  <c r="L128" i="102"/>
  <c r="E121" i="102"/>
  <c r="L121" i="102" s="1"/>
  <c r="E120" i="102"/>
  <c r="L120" i="102" s="1"/>
  <c r="L123" i="102" s="1"/>
  <c r="L118" i="102"/>
  <c r="L117" i="102"/>
  <c r="L116" i="102"/>
  <c r="L115" i="102"/>
  <c r="L119" i="102" s="1"/>
  <c r="L113" i="102"/>
  <c r="L112" i="102"/>
  <c r="L111" i="102"/>
  <c r="L110" i="102"/>
  <c r="L114" i="102" s="1"/>
  <c r="L108" i="102"/>
  <c r="L107" i="102"/>
  <c r="L106" i="102"/>
  <c r="L109" i="102" s="1"/>
  <c r="L104" i="102"/>
  <c r="L103" i="102"/>
  <c r="L102" i="102"/>
  <c r="L105" i="102" s="1"/>
  <c r="L100" i="102"/>
  <c r="L99" i="102"/>
  <c r="L98" i="102"/>
  <c r="L101" i="102" s="1"/>
  <c r="L96" i="102"/>
  <c r="L95" i="102"/>
  <c r="L94" i="102"/>
  <c r="L97" i="102" s="1"/>
  <c r="L92" i="102"/>
  <c r="L91" i="102"/>
  <c r="L90" i="102"/>
  <c r="L93" i="102" s="1"/>
  <c r="L88" i="102"/>
  <c r="L87" i="102"/>
  <c r="L86" i="102"/>
  <c r="L89" i="102" s="1"/>
  <c r="L84" i="102"/>
  <c r="L83" i="102"/>
  <c r="L82" i="102"/>
  <c r="L81" i="102"/>
  <c r="L85" i="102" s="1"/>
  <c r="L69" i="102"/>
  <c r="L68" i="102"/>
  <c r="L67" i="102"/>
  <c r="L70" i="102" s="1"/>
  <c r="E60" i="102"/>
  <c r="L60" i="102" s="1"/>
  <c r="E59" i="102"/>
  <c r="L59" i="102" s="1"/>
  <c r="L57" i="102"/>
  <c r="L56" i="102"/>
  <c r="L55" i="102"/>
  <c r="L54" i="102"/>
  <c r="L58" i="102" s="1"/>
  <c r="L52" i="102"/>
  <c r="L51" i="102"/>
  <c r="L50" i="102"/>
  <c r="L49" i="102"/>
  <c r="L53" i="102" s="1"/>
  <c r="L47" i="102"/>
  <c r="L46" i="102"/>
  <c r="L45" i="102"/>
  <c r="L44" i="102"/>
  <c r="L48" i="102" s="1"/>
  <c r="L42" i="102"/>
  <c r="L41" i="102"/>
  <c r="L40" i="102"/>
  <c r="L39" i="102"/>
  <c r="L43" i="102" s="1"/>
  <c r="L37" i="102"/>
  <c r="L36" i="102"/>
  <c r="L35" i="102"/>
  <c r="L34" i="102"/>
  <c r="L32" i="102"/>
  <c r="L31" i="102"/>
  <c r="L30" i="102"/>
  <c r="L29" i="102"/>
  <c r="L33" i="102" s="1"/>
  <c r="L27" i="102"/>
  <c r="L26" i="102"/>
  <c r="L25" i="102"/>
  <c r="L24" i="102"/>
  <c r="L28" i="102" s="1"/>
  <c r="L22" i="102"/>
  <c r="L21" i="102"/>
  <c r="L20" i="102"/>
  <c r="L19" i="102"/>
  <c r="L23" i="102" s="1"/>
  <c r="L17" i="102"/>
  <c r="L16" i="102"/>
  <c r="L15" i="102"/>
  <c r="L14" i="102"/>
  <c r="L130" i="101"/>
  <c r="L129" i="101"/>
  <c r="L128" i="101"/>
  <c r="L131" i="101" s="1"/>
  <c r="L121" i="101"/>
  <c r="E121" i="101"/>
  <c r="L120" i="101"/>
  <c r="L123" i="101" s="1"/>
  <c r="E120" i="101"/>
  <c r="L118" i="101"/>
  <c r="L117" i="101"/>
  <c r="L116" i="101"/>
  <c r="L115" i="101"/>
  <c r="L119" i="101" s="1"/>
  <c r="L113" i="101"/>
  <c r="L112" i="101"/>
  <c r="L111" i="101"/>
  <c r="L110" i="101"/>
  <c r="L114" i="101" s="1"/>
  <c r="L109" i="101"/>
  <c r="L108" i="101"/>
  <c r="L107" i="101"/>
  <c r="L106" i="101"/>
  <c r="L105" i="101"/>
  <c r="L104" i="101"/>
  <c r="L103" i="101"/>
  <c r="L102" i="101"/>
  <c r="L101" i="101"/>
  <c r="L100" i="101"/>
  <c r="L99" i="101"/>
  <c r="L98" i="101"/>
  <c r="L97" i="101"/>
  <c r="L96" i="101"/>
  <c r="L95" i="101"/>
  <c r="L94" i="101"/>
  <c r="L93" i="101"/>
  <c r="L92" i="101"/>
  <c r="L91" i="101"/>
  <c r="L90" i="101"/>
  <c r="L89" i="101"/>
  <c r="L88" i="101"/>
  <c r="L87" i="101"/>
  <c r="L86" i="101"/>
  <c r="L84" i="101"/>
  <c r="L83" i="101"/>
  <c r="L82" i="101"/>
  <c r="L81" i="101"/>
  <c r="L85" i="101" s="1"/>
  <c r="L125" i="101" s="1"/>
  <c r="L69" i="101"/>
  <c r="L68" i="101"/>
  <c r="L70" i="101" s="1"/>
  <c r="L67" i="101"/>
  <c r="L60" i="101"/>
  <c r="E60" i="101"/>
  <c r="L59" i="101"/>
  <c r="L62" i="101" s="1"/>
  <c r="E59" i="101"/>
  <c r="L57" i="101"/>
  <c r="L56" i="101"/>
  <c r="L55" i="101"/>
  <c r="L54" i="101"/>
  <c r="L58" i="101" s="1"/>
  <c r="C18" i="100" s="1"/>
  <c r="L52" i="101"/>
  <c r="L51" i="101"/>
  <c r="L50" i="101"/>
  <c r="L49" i="101"/>
  <c r="L47" i="101"/>
  <c r="L46" i="101"/>
  <c r="L45" i="101"/>
  <c r="L44" i="101"/>
  <c r="L42" i="101"/>
  <c r="L41" i="101"/>
  <c r="L40" i="101"/>
  <c r="L39" i="101"/>
  <c r="L37" i="101"/>
  <c r="L36" i="101"/>
  <c r="L35" i="101"/>
  <c r="L34" i="101"/>
  <c r="L38" i="101" s="1"/>
  <c r="L32" i="101"/>
  <c r="L31" i="101"/>
  <c r="L30" i="101"/>
  <c r="L29" i="101"/>
  <c r="L33" i="101" s="1"/>
  <c r="L27" i="101"/>
  <c r="L26" i="101"/>
  <c r="L25" i="101"/>
  <c r="L24" i="101"/>
  <c r="L28" i="101" s="1"/>
  <c r="C12" i="100" s="1"/>
  <c r="L22" i="101"/>
  <c r="L21" i="101"/>
  <c r="L20" i="101"/>
  <c r="L19" i="101"/>
  <c r="L17" i="101"/>
  <c r="L16" i="101"/>
  <c r="L15" i="101"/>
  <c r="L14" i="101"/>
  <c r="L18" i="101" s="1"/>
  <c r="C20" i="100"/>
  <c r="C14" i="100" l="1"/>
  <c r="C19" i="100"/>
  <c r="E126" i="101"/>
  <c r="L126" i="101" s="1"/>
  <c r="L127" i="101" s="1"/>
  <c r="L132" i="101" s="1"/>
  <c r="L23" i="101"/>
  <c r="C13" i="100"/>
  <c r="C24" i="100"/>
  <c r="L18" i="102"/>
  <c r="Q62" i="102"/>
  <c r="L43" i="101"/>
  <c r="C15" i="100" s="1"/>
  <c r="L48" i="101"/>
  <c r="C16" i="100" s="1"/>
  <c r="L53" i="101"/>
  <c r="C17" i="100" s="1"/>
  <c r="L38" i="102"/>
  <c r="L62" i="102"/>
  <c r="L125" i="102"/>
  <c r="L64" i="103"/>
  <c r="Q62" i="103"/>
  <c r="L125" i="103"/>
  <c r="Q62" i="101" l="1"/>
  <c r="C11" i="100"/>
  <c r="F19" i="100" s="1"/>
  <c r="L64" i="102"/>
  <c r="C10" i="100"/>
  <c r="L64" i="101"/>
  <c r="E126" i="102"/>
  <c r="L126" i="102" s="1"/>
  <c r="L127" i="102"/>
  <c r="L132" i="102" s="1"/>
  <c r="L127" i="103"/>
  <c r="L132" i="103" s="1"/>
  <c r="E126" i="103"/>
  <c r="L126" i="103" s="1"/>
  <c r="E65" i="103"/>
  <c r="L65" i="103" s="1"/>
  <c r="L66" i="103"/>
  <c r="L71" i="103" s="1"/>
  <c r="C21" i="100" l="1"/>
  <c r="E65" i="101"/>
  <c r="L65" i="101" s="1"/>
  <c r="C22" i="100" s="1"/>
  <c r="E65" i="102"/>
  <c r="L65" i="102" s="1"/>
  <c r="L66" i="102"/>
  <c r="L71" i="102" s="1"/>
  <c r="L66" i="101" l="1"/>
  <c r="C23" i="100" l="1"/>
  <c r="L71" i="101"/>
  <c r="C25"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<sst xmlns="http://schemas.openxmlformats.org/spreadsheetml/2006/main" count="803" uniqueCount="351">
  <si>
    <t>〒</t>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</si>
  <si>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</si>
  <si>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</si>
  <si>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</si>
  <si>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</si>
  <si>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</si>
  <si>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</si>
  <si>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</si>
  <si>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</si>
  <si>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</si>
  <si>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</si>
  <si>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</si>
  <si>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</si>
  <si>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</si>
  <si>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</si>
  <si>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</si>
  <si>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</si>
  <si>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</si>
  <si>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</si>
  <si>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</si>
  <si>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</si>
  <si>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</si>
  <si>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</si>
  <si>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</si>
  <si>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</si>
  <si>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</si>
  <si>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</si>
  <si>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</si>
  <si>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</si>
  <si>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</si>
  <si>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</si>
  <si>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</si>
  <si>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</si>
  <si>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</si>
  <si>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</si>
  <si>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</si>
  <si>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</si>
  <si>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</si>
  <si>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5"/>
  </si>
  <si>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</si>
  <si>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</si>
  <si>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</si>
  <si>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</si>
  <si>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</si>
  <si>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</si>
  <si>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</si>
  <si>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</si>
  <si>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</si>
  <si>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</si>
  <si>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</si>
  <si>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</si>
  <si>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</si>
  <si>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</si>
  <si>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</si>
  <si>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6"/>
  </si>
  <si>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</si>
  <si>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</si>
  <si>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</si>
  <si>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</si>
  <si>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</si>
  <si>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</si>
  <si>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</si>
  <si>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6"/>
  </si>
  <si>
    <t>公益社団法人</t>
    <rPh sb="0" eb="6">
      <t>コウエキシャダンホウジン</t>
    </rPh>
    <phoneticPr fontId="16"/>
  </si>
  <si>
    <t>一般財団法人</t>
    <rPh sb="0" eb="4">
      <t>イッパンザイダン</t>
    </rPh>
    <rPh sb="4" eb="6">
      <t>ホウジン</t>
    </rPh>
    <phoneticPr fontId="16"/>
  </si>
  <si>
    <t>一般社団法人</t>
    <rPh sb="0" eb="6">
      <t>イッパンシャダンホウジン</t>
    </rPh>
    <phoneticPr fontId="16"/>
  </si>
  <si>
    <t>認定特定非営利活動法人</t>
    <rPh sb="0" eb="2">
      <t>ニンテイ</t>
    </rPh>
    <rPh sb="2" eb="11">
      <t>トクテイヒエイリカツドウホウジン</t>
    </rPh>
    <phoneticPr fontId="16"/>
  </si>
  <si>
    <t>特定非営利活動法人</t>
    <rPh sb="0" eb="9">
      <t>トクテイヒエイリカツドウホウジン</t>
    </rPh>
    <phoneticPr fontId="16"/>
  </si>
  <si>
    <t>株式会社</t>
    <rPh sb="0" eb="4">
      <t>カブシキガイシャ</t>
    </rPh>
    <phoneticPr fontId="16"/>
  </si>
  <si>
    <t>合同会社</t>
    <rPh sb="0" eb="4">
      <t>ゴウドウガイシャ</t>
    </rPh>
    <phoneticPr fontId="16"/>
  </si>
  <si>
    <t>有限会社</t>
    <rPh sb="0" eb="4">
      <t>ユウゲンガイシャ</t>
    </rPh>
    <phoneticPr fontId="16"/>
  </si>
  <si>
    <t>その他法人</t>
    <rPh sb="2" eb="3">
      <t>タ</t>
    </rPh>
    <rPh sb="3" eb="5">
      <t>ホウジン</t>
    </rPh>
    <phoneticPr fontId="16"/>
  </si>
  <si>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</si>
  <si>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</si>
  <si>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</si>
  <si>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</si>
  <si>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</si>
  <si>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</si>
  <si>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</si>
  <si>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6"/>
  </si>
  <si>
    <t>R5</t>
    <phoneticPr fontId="16"/>
  </si>
  <si>
    <t>総収入</t>
    <rPh sb="0" eb="1">
      <t>ソウ</t>
    </rPh>
    <rPh sb="1" eb="3">
      <t>シュウニュウ</t>
    </rPh>
    <phoneticPr fontId="16"/>
  </si>
  <si>
    <t>総支出</t>
    <rPh sb="0" eb="3">
      <t>ソウシシュツ</t>
    </rPh>
    <phoneticPr fontId="16"/>
  </si>
  <si>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6"/>
  </si>
  <si>
    <t>R4</t>
    <phoneticPr fontId="16"/>
  </si>
  <si>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</si>
  <si>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</si>
  <si>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</si>
  <si>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6"/>
  </si>
  <si>
    <t>累積損益</t>
    <rPh sb="0" eb="2">
      <t>ルイセキ</t>
    </rPh>
    <rPh sb="2" eb="4">
      <t>ソンエキ</t>
    </rPh>
    <phoneticPr fontId="16"/>
  </si>
  <si>
    <t>金額</t>
    <rPh sb="0" eb="2">
      <t>キンガク</t>
    </rPh>
    <phoneticPr fontId="16"/>
  </si>
  <si>
    <t>名称</t>
    <rPh sb="0" eb="2">
      <t>メイショウ</t>
    </rPh>
    <phoneticPr fontId="16"/>
  </si>
  <si>
    <t>設立の趣旨・目的、理念</t>
    <rPh sb="0" eb="2">
      <t>セツリツ</t>
    </rPh>
    <rPh sb="3" eb="5">
      <t>シュシ</t>
    </rPh>
    <rPh sb="6" eb="8">
      <t>モクテキ</t>
    </rPh>
    <rPh sb="9" eb="11">
      <t>リネン</t>
    </rPh>
    <phoneticPr fontId="16"/>
  </si>
  <si>
    <t>R6
(見込)</t>
    <rPh sb="4" eb="6">
      <t>ミコ</t>
    </rPh>
    <phoneticPr fontId="16"/>
  </si>
  <si>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</si>
  <si>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</si>
  <si>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</si>
  <si>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</si>
  <si>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</si>
  <si>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</si>
  <si>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</si>
  <si>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</si>
  <si>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</si>
  <si>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</si>
  <si>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</si>
  <si>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</si>
  <si>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</si>
  <si>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6"/>
  </si>
  <si>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</si>
  <si>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</si>
  <si>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</si>
  <si>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左記以外の構成員</t>
    <rPh sb="0" eb="2">
      <t>サキ</t>
    </rPh>
    <rPh sb="2" eb="4">
      <t>イガイ</t>
    </rPh>
    <rPh sb="5" eb="7">
      <t>コウセイ</t>
    </rPh>
    <rPh sb="7" eb="8">
      <t>イン</t>
    </rPh>
    <phoneticPr fontId="13"/>
  </si>
  <si>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</si>
  <si>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</si>
  <si>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</si>
  <si>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</si>
  <si>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</si>
  <si>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</si>
  <si>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</si>
  <si>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</si>
  <si>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</si>
  <si>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</si>
  <si>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</si>
  <si>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</si>
  <si>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</si>
  <si>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</si>
  <si>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</si>
  <si>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</si>
  <si>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</si>
  <si>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6"/>
  </si>
  <si>
    <t>○理事会等を定期的に開催している。</t>
    <rPh sb="6" eb="9">
      <t>テイキテキ</t>
    </rPh>
    <phoneticPr fontId="16"/>
  </si>
  <si>
    <t>○理事会等の議事録を作成している。</t>
    <phoneticPr fontId="16"/>
  </si>
  <si>
    <t>○事業計画及び予算並びに事業報告及び決算について理事会等の決議を経ている。</t>
    <phoneticPr fontId="16"/>
  </si>
  <si>
    <t>（「はい」の場合）配慮の具体的な内容</t>
    <rPh sb="6" eb="8">
      <t>バアイ</t>
    </rPh>
    <rPh sb="9" eb="11">
      <t>ハイリョ</t>
    </rPh>
    <rPh sb="12" eb="15">
      <t>グタイテキ</t>
    </rPh>
    <rPh sb="16" eb="18">
      <t>ナイヨウ</t>
    </rPh>
    <phoneticPr fontId="1"/>
  </si>
  <si>
    <t>○経理責任者は明確になっている。</t>
    <phoneticPr fontId="16"/>
  </si>
  <si>
    <t xml:space="preserve">○現預金の出納責任者は明確になっている。 </t>
    <phoneticPr fontId="16"/>
  </si>
  <si>
    <t>○銀行印の管理責任者は明確になっている。</t>
    <phoneticPr fontId="16"/>
  </si>
  <si>
    <t>○事務の執行に当たっては、各担当者の権限と責任が明確になっている。</t>
    <rPh sb="1" eb="3">
      <t>ジム</t>
    </rPh>
    <rPh sb="4" eb="6">
      <t>シッコウ</t>
    </rPh>
    <phoneticPr fontId="16"/>
  </si>
  <si>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</si>
  <si>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6"/>
  </si>
  <si>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</si>
  <si>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6"/>
  </si>
  <si>
    <t>○法人税や消費税、源泉所得税等で必要な申告義務を適切に実施している。</t>
    <phoneticPr fontId="16"/>
  </si>
  <si>
    <t>財務</t>
    <rPh sb="0" eb="2">
      <t>ザイム</t>
    </rPh>
    <phoneticPr fontId="1"/>
  </si>
  <si>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</si>
  <si>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</si>
  <si>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</si>
  <si>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</si>
  <si>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</si>
  <si>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</si>
  <si>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</si>
  <si>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</si>
  <si>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</si>
  <si>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</si>
  <si>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</si>
  <si>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</si>
  <si>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</si>
  <si>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</si>
  <si>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</si>
  <si>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</si>
  <si>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</si>
  <si>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6"/>
  </si>
  <si>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</si>
  <si>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</si>
  <si>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6"/>
  </si>
  <si>
    <t xml:space="preserve"> 　  作品制作料　　   出演料　　  その他（　　　　　　　　　　　　　　　　　　　　　　　　）</t>
    <rPh sb="4" eb="8">
      <t>サクヒンセイサク</t>
    </rPh>
    <rPh sb="8" eb="9">
      <t>リョウ</t>
    </rPh>
    <rPh sb="14" eb="16">
      <t>シュツエン</t>
    </rPh>
    <rPh sb="16" eb="17">
      <t>リョウ</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</si>
  <si>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</si>
  <si>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</si>
  <si>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6"/>
  </si>
  <si>
    <t>７．外部との取引</t>
    <rPh sb="2" eb="4">
      <t>ガイブ</t>
    </rPh>
    <rPh sb="6" eb="8">
      <t>トリヒキ</t>
    </rPh>
    <phoneticPr fontId="16"/>
  </si>
  <si>
    <t>　（「はい」の場合は以下の当てはまるものにチェック）</t>
    <rPh sb="10" eb="12">
      <t>イカ</t>
    </rPh>
    <phoneticPr fontId="16"/>
  </si>
  <si>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</si>
  <si>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6"/>
  </si>
  <si>
    <t>②契約方法</t>
    <rPh sb="1" eb="3">
      <t>ケイヤク</t>
    </rPh>
    <rPh sb="3" eb="5">
      <t>ホウホウ</t>
    </rPh>
    <phoneticPr fontId="1"/>
  </si>
  <si>
    <t>　  契約書　    メール等　      その他（　　　　　　 　　　　）</t>
    <rPh sb="3" eb="6">
      <t>ケイヤクショ</t>
    </rPh>
    <rPh sb="14" eb="15">
      <t>トウ</t>
    </rPh>
    <phoneticPr fontId="16"/>
  </si>
  <si>
    <t>８．事故・ハラスメント（パワーハラスメント・セクシュアルハラスメント等）への対応</t>
    <rPh sb="2" eb="4">
      <t>ジコ</t>
    </rPh>
    <rPh sb="34" eb="35">
      <t>トウ</t>
    </rPh>
    <rPh sb="38" eb="40">
      <t>タイオウ</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</si>
  <si>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</si>
  <si>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</si>
  <si>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</si>
  <si>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</si>
  <si>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成果発表等</t>
    <phoneticPr fontId="13"/>
  </si>
  <si>
    <t>　普及的な取組及び広報等の実施</t>
    <phoneticPr fontId="13"/>
  </si>
  <si>
    <t>　育成プログラムの構築・実践における体制</t>
    <phoneticPr fontId="13"/>
  </si>
  <si>
    <t>再委託の有無</t>
    <rPh sb="0" eb="3">
      <t>サイイタク</t>
    </rPh>
    <rPh sb="4" eb="6">
      <t>ウム</t>
    </rPh>
    <phoneticPr fontId="5"/>
  </si>
  <si>
    <t>選択してください</t>
  </si>
  <si>
    <t>※業務の実施そのものの一部を第三者に委任する（作業内容・納品物を発注元が具体的に指示しない）場合は「有り」を選択し、以下を記入してください。</t>
    <rPh sb="1" eb="3">
      <t>ギョウム</t>
    </rPh>
    <rPh sb="4" eb="6">
      <t>ジッシ</t>
    </rPh>
    <rPh sb="11" eb="13">
      <t>イチブ</t>
    </rPh>
    <rPh sb="14" eb="17">
      <t>ダイサンシャ</t>
    </rPh>
    <rPh sb="18" eb="20">
      <t>イニン</t>
    </rPh>
    <rPh sb="23" eb="25">
      <t>サギョウ</t>
    </rPh>
    <rPh sb="28" eb="31">
      <t>ノウヒンブツ</t>
    </rPh>
    <rPh sb="34" eb="35">
      <t>モト</t>
    </rPh>
    <rPh sb="36" eb="39">
      <t>グタイテキ</t>
    </rPh>
    <rPh sb="46" eb="48">
      <t>バアイ</t>
    </rPh>
    <rPh sb="50" eb="51">
      <t>ア</t>
    </rPh>
    <rPh sb="54" eb="56">
      <t>センタク</t>
    </rPh>
    <rPh sb="58" eb="60">
      <t>イカ</t>
    </rPh>
    <rPh sb="61" eb="63">
      <t>キニュウ</t>
    </rPh>
    <phoneticPr fontId="5"/>
  </si>
  <si>
    <t>※再委託しない場合は「無し」を選択してください。</t>
    <phoneticPr fontId="5"/>
  </si>
  <si>
    <t xml:space="preserve"> （１）再委託</t>
    <rPh sb="4" eb="7">
      <t>サイイタク</t>
    </rPh>
    <phoneticPr fontId="5"/>
  </si>
  <si>
    <t>※　複数の者に再委託を行う場合は、表を増やして再委託先毎に記載してください。</t>
    <rPh sb="2" eb="4">
      <t>フクスウ</t>
    </rPh>
    <rPh sb="5" eb="6">
      <t>モノ</t>
    </rPh>
    <rPh sb="7" eb="8">
      <t>サイ</t>
    </rPh>
    <rPh sb="8" eb="10">
      <t>イタク</t>
    </rPh>
    <rPh sb="11" eb="12">
      <t>オコナ</t>
    </rPh>
    <rPh sb="13" eb="15">
      <t>バアイ</t>
    </rPh>
    <rPh sb="17" eb="18">
      <t>ヒョウ</t>
    </rPh>
    <rPh sb="19" eb="20">
      <t>フ</t>
    </rPh>
    <rPh sb="23" eb="27">
      <t>サイイタクサキ</t>
    </rPh>
    <rPh sb="27" eb="28">
      <t>ゴト</t>
    </rPh>
    <rPh sb="29" eb="31">
      <t>キサイ</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</si>
  <si>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</si>
  <si>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</si>
  <si>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</si>
  <si>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　（単位：円）</t>
    <rPh sb="0" eb="3">
      <t>サイイタク</t>
    </rPh>
    <rPh sb="3" eb="5">
      <t>キンガク</t>
    </rPh>
    <rPh sb="7" eb="9">
      <t>タンイ</t>
    </rPh>
    <rPh sb="10" eb="11">
      <t>エン</t>
    </rPh>
    <phoneticPr fontId="5"/>
  </si>
  <si>
    <t xml:space="preserve"> （２）履行体制に関する事項</t>
    <rPh sb="4" eb="6">
      <t>リコウ</t>
    </rPh>
    <rPh sb="6" eb="8">
      <t>タイセイ</t>
    </rPh>
    <rPh sb="9" eb="10">
      <t>カン</t>
    </rPh>
    <rPh sb="12" eb="14">
      <t>ジコウ</t>
    </rPh>
    <phoneticPr fontId="5"/>
  </si>
  <si>
    <t>※　再委託の相手方がさらに再委託を行う等、複数の段階で再委託を行う場合に記載してください。</t>
    <rPh sb="2" eb="5">
      <t>サイイタク</t>
    </rPh>
    <rPh sb="6" eb="9">
      <t>アイテガタ</t>
    </rPh>
    <rPh sb="13" eb="16">
      <t>サイイタク</t>
    </rPh>
    <rPh sb="17" eb="18">
      <t>オコナ</t>
    </rPh>
    <rPh sb="19" eb="20">
      <t>トウ</t>
    </rPh>
    <rPh sb="21" eb="23">
      <t>フクスウ</t>
    </rPh>
    <rPh sb="24" eb="26">
      <t>ダンカイ</t>
    </rPh>
    <rPh sb="27" eb="30">
      <t>サイイタク</t>
    </rPh>
    <rPh sb="31" eb="32">
      <t>オコナ</t>
    </rPh>
    <rPh sb="33" eb="35">
      <t>バアイ</t>
    </rPh>
    <rPh sb="36" eb="38">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</si>
  <si>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</si>
  <si>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</si>
  <si>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</si>
  <si>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</si>
  <si>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</si>
  <si>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＜２＞コンテンツ創造・海外展開のための実践的な社会人育成支援【委託型】</t>
    <rPh sb="28" eb="30">
      <t>シエン</t>
    </rPh>
    <rPh sb="31" eb="33">
      <t>イタク</t>
    </rPh>
    <rPh sb="33" eb="34">
      <t>ガタ</t>
    </rPh>
    <phoneticPr fontId="1"/>
  </si>
  <si>
    <t>企　画　提　案　書</t>
    <rPh sb="0" eb="1">
      <t>キ</t>
    </rPh>
    <rPh sb="2" eb="3">
      <t>ガ</t>
    </rPh>
    <rPh sb="4" eb="5">
      <t>テイ</t>
    </rPh>
    <rPh sb="6" eb="7">
      <t>アン</t>
    </rPh>
    <rPh sb="8" eb="9">
      <t>ショ</t>
    </rPh>
    <phoneticPr fontId="1"/>
  </si>
  <si>
    <t>　下記のとおり企画提案します。</t>
    <rPh sb="1" eb="3">
      <t>カキ</t>
    </rPh>
    <rPh sb="7" eb="9">
      <t>キカク</t>
    </rPh>
    <rPh sb="9" eb="11">
      <t>テイアン</t>
    </rPh>
    <phoneticPr fontId="1"/>
  </si>
  <si>
    <t>契約日～令和１０年３月３１日</t>
    <rPh sb="0" eb="2">
      <t>ケイヤク</t>
    </rPh>
    <rPh sb="2" eb="3">
      <t>ビ</t>
    </rPh>
    <phoneticPr fontId="1"/>
  </si>
  <si>
    <r>
      <t>５．知的財産権の帰属希望</t>
    </r>
    <r>
      <rPr>
        <sz val="10"/>
        <rFont val="ＭＳ Ｐゴシック"/>
        <family val="3"/>
        <charset val="128"/>
      </rPr>
      <t>（※）</t>
    </r>
    <rPh sb="2" eb="7">
      <t>チテキザイサンケン</t>
    </rPh>
    <rPh sb="8" eb="12">
      <t>キゾクキボウ</t>
    </rPh>
    <phoneticPr fontId="1"/>
  </si>
  <si>
    <t>フリガナ</t>
    <phoneticPr fontId="1"/>
  </si>
  <si>
    <t>団体の体制</t>
    <rPh sb="3" eb="5">
      <t>タイセイ</t>
    </rPh>
    <phoneticPr fontId="1"/>
  </si>
  <si>
    <t>①定款等</t>
    <rPh sb="1" eb="4">
      <t>テイカントウ</t>
    </rPh>
    <phoneticPr fontId="16"/>
  </si>
  <si>
    <t>②意思決定機関</t>
    <rPh sb="1" eb="3">
      <t>イシ</t>
    </rPh>
    <rPh sb="3" eb="5">
      <t>ケッテイ</t>
    </rPh>
    <rPh sb="5" eb="7">
      <t>キカン</t>
    </rPh>
    <phoneticPr fontId="16"/>
  </si>
  <si>
    <t>③運営事務</t>
    <rPh sb="1" eb="5">
      <t>ウンエイジム</t>
    </rPh>
    <phoneticPr fontId="16"/>
  </si>
  <si>
    <t>④財務諸表等</t>
    <rPh sb="1" eb="5">
      <t>ザイムショヒョウ</t>
    </rPh>
    <rPh sb="5" eb="6">
      <t>トウ</t>
    </rPh>
    <phoneticPr fontId="16"/>
  </si>
  <si>
    <t>⑤監査</t>
    <rPh sb="1" eb="3">
      <t>カンサ</t>
    </rPh>
    <phoneticPr fontId="16"/>
  </si>
  <si>
    <t>⑥労務管理</t>
    <rPh sb="1" eb="5">
      <t>ロウムカンリ</t>
    </rPh>
    <phoneticPr fontId="16"/>
  </si>
  <si>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</si>
  <si>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</si>
  <si>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</si>
  <si>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</si>
  <si>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⑦ 育成プログラムの構築・実践を通じて、連携する企業・団体等以外の国内外の幅広い企業・団体等、大学・専門学校等教育機関との連携・協力による人材育成の取組が計画され、業界が求める多様な人材の育成・確保が見込まれること。</t>
    <phoneticPr fontId="1"/>
  </si>
  <si>
    <t>③海外関係企業・団体等との具体的な連携による育成プログラム構築・実践を想定した計画であること。現在国内で活躍するクリエイター等を募集・選抜し、国際展開に必要な実践の場を含めた育成プログラムを実施・評価すること。</t>
    <phoneticPr fontId="1"/>
  </si>
  <si>
    <t>⑥ 当該分野における初等中等教育段階の教育に関する取組が計画されていること（例：産業界等の連携による実践授業開発、講師派遣、教材開発へのサポートや、実践モデルとなるプログラム構築の連携 等）</t>
    <phoneticPr fontId="1"/>
  </si>
  <si>
    <t>①産業界において国際的に活躍が期待されるクリエイター等の具体的な育成ニーズが現に存在する、または、見通しのある分野に係る育成等に取り組む計画であり、現在、国内で活躍するクリエイター等に対する必要な育成プログラムが想定されている計画であること。また、育成のプロセス含めた成果を広く分野に関係する企業・団体等と連携・協力して公表することが可能であること。</t>
    <phoneticPr fontId="1"/>
  </si>
  <si>
    <t>② 国内外における当該分野のニーズ等を踏まえた海外展開を想定した企画開発・発信・交渉・ローカライズ・IP 開発・ライセンス管理・先端技術を活用した制作等に必要なスキルの明確化に関する実践的な取組（スキル標準等の作成やケーススタディ等）、体系的なプログラムの編成、プログラムの成果を評価する仕組みを構築し、そのために必要な体制を構築する計画となっていること。その際、国際的な実践の場を活用した評価等、育成終了時における学習成果の質の保証にも十分留意すること。</t>
    <phoneticPr fontId="1"/>
  </si>
  <si>
    <t>④ 当該分野における就業・労働環境等の状況を踏まえた改善に関する取組が計画に含まれていること（例：適正な契約や就業・労働環境の改善につながる研修、ワークショップやセミナー等の実施 等）</t>
    <phoneticPr fontId="1"/>
  </si>
  <si>
    <t>⑤ 業界統括団体等として制作現場における環境改善の取組を行っていること（フリーランスを含めたスタッフに対し契約期間開始前に契約書を交付している、スタッフを対象にハラスメント防止の研修会を実施した実績 等）</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</si>
  <si>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</si>
  <si>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</si>
  <si>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</si>
  <si>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</si>
  <si>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50" eb="51">
      <t>スウ</t>
    </rPh>
    <phoneticPr fontId="5"/>
  </si>
  <si>
    <t>コンテンツ創造・海外展開のための実践的な育成プログラムの開発・実装数</t>
    <phoneticPr fontId="1"/>
  </si>
  <si>
    <t>コンテンツ創造・海外展開のための実践的な育成プログラムの開発・実装数</t>
    <phoneticPr fontId="5"/>
  </si>
  <si>
    <t>育成プログラムの参加者が海外の著名な賞の受賞・ノミネートや世界的に認知されている国際的な見本市・フェスティバルや、文化施設等へ出品・参画して高い評価を受ける件数</t>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</si>
  <si>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</si>
  <si>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</si>
  <si>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</si>
  <si>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xml:space="preserve">実施成果の分析・検証（令和７年度～９年度の３年間） </t>
    <rPh sb="0" eb="2">
      <t>ジッシ</t>
    </rPh>
    <rPh sb="2" eb="4">
      <t>セイカ</t>
    </rPh>
    <rPh sb="5" eb="7">
      <t>ブンセキ</t>
    </rPh>
    <rPh sb="8" eb="10">
      <t>ケンショウ</t>
    </rPh>
    <phoneticPr fontId="1"/>
  </si>
  <si>
    <t>海外展開に向けた国際的な実践の場を含めた育成プログラムの開発・実装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ジッソウ</t>
    </rPh>
    <phoneticPr fontId="1"/>
  </si>
  <si>
    <t xml:space="preserve">〔具体的な取組内容〕
</t>
    <rPh sb="1" eb="4">
      <t>グタイテキ</t>
    </rPh>
    <rPh sb="5" eb="7">
      <t>トリクミ</t>
    </rPh>
    <rPh sb="7" eb="9">
      <t>ナイヨウ</t>
    </rPh>
    <phoneticPr fontId="5"/>
  </si>
  <si>
    <t>　７．【第Ⅰ期】の詳細（工程表）</t>
    <rPh sb="4" eb="5">
      <t>ダイ</t>
    </rPh>
    <rPh sb="6" eb="7">
      <t>キ</t>
    </rPh>
    <rPh sb="9" eb="11">
      <t>ショウサイ</t>
    </rPh>
    <rPh sb="12" eb="15">
      <t>コウテイヒョウ</t>
    </rPh>
    <phoneticPr fontId="1"/>
  </si>
  <si>
    <t>　８．【第Ⅰ期】の詳細（取組別）</t>
    <rPh sb="4" eb="5">
      <t>ダイ</t>
    </rPh>
    <rPh sb="6" eb="7">
      <t>キ</t>
    </rPh>
    <rPh sb="9" eb="11">
      <t>ショウサイ</t>
    </rPh>
    <rPh sb="12" eb="14">
      <t>トリクミ</t>
    </rPh>
    <rPh sb="14" eb="15">
      <t>ベツ</t>
    </rPh>
    <phoneticPr fontId="1"/>
  </si>
  <si>
    <t>　海外展開に向けた国際的な実践の場を含めた育成プログラムの開発・実装</t>
    <phoneticPr fontId="13"/>
  </si>
  <si>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</si>
  <si>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</si>
  <si>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</si>
  <si>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</si>
  <si>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</si>
  <si>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</si>
  <si>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phoneticPr fontId="1"/>
  </si>
  <si>
    <t>４．経 費 予 定</t>
    <rPh sb="2" eb="3">
      <t>キョウ</t>
    </rPh>
    <rPh sb="4" eb="5">
      <t>ヒ</t>
    </rPh>
    <rPh sb="6" eb="7">
      <t>ヨ</t>
    </rPh>
    <rPh sb="8" eb="9">
      <t>サダム</t>
    </rPh>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</si>
  <si>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</si>
  <si>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</si>
  <si>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</si>
  <si>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費目</t>
    <rPh sb="0" eb="2">
      <t>ヒモク</t>
    </rPh>
    <phoneticPr fontId="5"/>
  </si>
  <si>
    <t>種別</t>
    <rPh sb="0" eb="2">
      <t>シュベツ</t>
    </rPh>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</si>
  <si>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</si>
  <si>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</si>
  <si>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</si>
  <si>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</si>
  <si>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</si>
  <si>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</si>
  <si>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</si>
  <si>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</si>
  <si>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</si>
  <si>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</si>
  <si>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</si>
  <si>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</si>
  <si>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 xml:space="preserve">  収入見込額（ｃ）</t>
    <rPh sb="2" eb="3">
      <t>オサム</t>
    </rPh>
    <rPh sb="3" eb="4">
      <t>イリ</t>
    </rPh>
    <rPh sb="4" eb="6">
      <t>ミコ</t>
    </rPh>
    <rPh sb="6" eb="7">
      <t>ガク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</si>
  <si>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</si>
  <si>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</si>
  <si>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</si>
  <si>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</si>
  <si>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</si>
  <si>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</si>
  <si>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</si>
  <si>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</si>
  <si>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</si>
  <si>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</si>
  <si>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</si>
  <si>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</si>
  <si>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</si>
  <si>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</si>
  <si>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</si>
  <si>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</si>
  <si>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保険料</t>
    <rPh sb="0" eb="3">
      <t>ホケンリョウ</t>
    </rPh>
    <phoneticPr fontId="5"/>
  </si>
  <si>
    <t>数量・単位</t>
    <rPh sb="3" eb="5">
      <t>タンイ</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</si>
  <si>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</si>
  <si>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</si>
  <si>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</si>
  <si>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</si>
  <si>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</si>
  <si>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</si>
  <si>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</si>
  <si>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</si>
  <si>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</si>
  <si>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　４．経費予定額（令和９年度・３年目）</t>
    <rPh sb="3" eb="5">
      <t>ケイヒ</t>
    </rPh>
    <rPh sb="7" eb="8">
      <t>ガク</t>
    </rPh>
    <rPh sb="16" eb="18">
      <t>ネンメ</t>
    </rPh>
    <phoneticPr fontId="5"/>
  </si>
  <si>
    <t>　９．業務収支予算書</t>
    <phoneticPr fontId="1"/>
  </si>
  <si>
    <t>　※本シートの金額欄は自動入力となります。</t>
    <phoneticPr fontId="5"/>
  </si>
  <si>
    <t>金額</t>
    <phoneticPr fontId="5"/>
  </si>
  <si>
    <t>消費税等
相当額</t>
    <rPh sb="0" eb="3">
      <t>ショウヒゼイ</t>
    </rPh>
    <rPh sb="3" eb="4">
      <t>トウ</t>
    </rPh>
    <rPh sb="5" eb="7">
      <t>ソウトウ</t>
    </rPh>
    <rPh sb="7" eb="8">
      <t>ガク</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</si>
  <si>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</si>
  <si>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</si>
  <si>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</si>
  <si>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 xml:space="preserve">  支出額合計（ａ＋ｂ）</t>
    <rPh sb="2" eb="5">
      <t>シシュツガク</t>
    </rPh>
    <rPh sb="5" eb="7">
      <t>ゴウケイ</t>
    </rPh>
    <phoneticPr fontId="5"/>
  </si>
  <si>
    <t xml:space="preserve">  差引合計（ａ＋ｂ－ｃ）</t>
    <rPh sb="2" eb="4">
      <t>サシヒ</t>
    </rPh>
    <rPh sb="4" eb="6">
      <t>ゴウケイ</t>
    </rPh>
    <phoneticPr fontId="5"/>
  </si>
  <si>
    <t>３年間の委託業務経費のうち、令和７年度（１年目）に掛かる経費の予定額を記入してください。</t>
    <rPh sb="1" eb="3">
      <t>ネンカン</t>
    </rPh>
    <rPh sb="4" eb="10">
      <t>イタクギョウムケイヒ</t>
    </rPh>
    <rPh sb="14" eb="16">
      <t>レイワ</t>
    </rPh>
    <rPh sb="17" eb="19">
      <t>ネンド</t>
    </rPh>
    <rPh sb="21" eb="23">
      <t>ネンメ</t>
    </rPh>
    <rPh sb="25" eb="26">
      <t>カ</t>
    </rPh>
    <rPh sb="28" eb="30">
      <t>ケイヒ</t>
    </rPh>
    <rPh sb="31" eb="33">
      <t>ヨテイ</t>
    </rPh>
    <rPh sb="33" eb="34">
      <t>ガク</t>
    </rPh>
    <rPh sb="35" eb="37">
      <t>キニュウ</t>
    </rPh>
    <phoneticPr fontId="5"/>
  </si>
  <si>
    <t>単価</t>
    <phoneticPr fontId="5"/>
  </si>
  <si>
    <t>課税対象外経費（</t>
    <rPh sb="0" eb="2">
      <t>カゼイ</t>
    </rPh>
    <rPh sb="2" eb="4">
      <t>タイショウ</t>
    </rPh>
    <rPh sb="4" eb="5">
      <t>ガイ</t>
    </rPh>
    <rPh sb="5" eb="7">
      <t>ケイヒ</t>
    </rPh>
    <phoneticPr fontId="5"/>
  </si>
  <si>
    <t>10/100</t>
  </si>
  <si>
    <t>）</t>
    <phoneticPr fontId="5"/>
  </si>
  <si>
    <t>軽減税率対象経費（</t>
    <rPh sb="0" eb="2">
      <t>ケイゲン</t>
    </rPh>
    <rPh sb="2" eb="4">
      <t>ゼイリツ</t>
    </rPh>
    <rPh sb="4" eb="6">
      <t>タイショウ</t>
    </rPh>
    <rPh sb="6" eb="8">
      <t>ケイヒ</t>
    </rPh>
    <phoneticPr fontId="5"/>
  </si>
  <si>
    <t>2/108</t>
  </si>
  <si>
    <t>インボイス影響額分（</t>
    <rPh sb="5" eb="8">
      <t>エイキョウガク</t>
    </rPh>
    <rPh sb="8" eb="9">
      <t>ブン</t>
    </rPh>
    <phoneticPr fontId="5"/>
  </si>
  <si>
    <t>総事業費－再委託費（</t>
    <rPh sb="0" eb="4">
      <t>ソウジギョウヒ</t>
    </rPh>
    <rPh sb="5" eb="8">
      <t>サイイタク</t>
    </rPh>
    <rPh sb="8" eb="9">
      <t>ヒ</t>
    </rPh>
    <phoneticPr fontId="5"/>
  </si>
  <si>
    <t xml:space="preserve">  収入額（ｃ）</t>
    <rPh sb="2" eb="3">
      <t>オサム</t>
    </rPh>
    <rPh sb="3" eb="4">
      <t>イリ</t>
    </rPh>
    <rPh sb="4" eb="5">
      <t>ガク</t>
    </rPh>
    <phoneticPr fontId="5"/>
  </si>
  <si>
    <t>　２－２．再委託費内訳</t>
    <rPh sb="5" eb="8">
      <t>サイイタク</t>
    </rPh>
    <rPh sb="8" eb="9">
      <t>ヒ</t>
    </rPh>
    <rPh sb="9" eb="11">
      <t>ウチワケ</t>
    </rPh>
    <phoneticPr fontId="5"/>
  </si>
  <si>
    <t>再委託がある場合は、上記の「２．経費予定額」と同様に費目・種別ごとの経費を記入してください。</t>
    <rPh sb="0" eb="3">
      <t>サイイタク</t>
    </rPh>
    <rPh sb="6" eb="8">
      <t>バアイ</t>
    </rPh>
    <rPh sb="10" eb="12">
      <t>ジョウキ</t>
    </rPh>
    <rPh sb="16" eb="18">
      <t>ケイヒ</t>
    </rPh>
    <rPh sb="18" eb="20">
      <t>ヨテイ</t>
    </rPh>
    <rPh sb="20" eb="21">
      <t>ガク</t>
    </rPh>
    <rPh sb="23" eb="25">
      <t>ドウヨウ</t>
    </rPh>
    <rPh sb="26" eb="28">
      <t>ヒモク</t>
    </rPh>
    <rPh sb="29" eb="31">
      <t>シュベツ</t>
    </rPh>
    <rPh sb="34" eb="36">
      <t>ケイヒ</t>
    </rPh>
    <rPh sb="37" eb="39">
      <t>キニュウ</t>
    </rPh>
    <phoneticPr fontId="5"/>
  </si>
  <si>
    <t>再委託先：</t>
    <rPh sb="0" eb="4">
      <t>サイイタクサキ</t>
    </rPh>
    <phoneticPr fontId="5"/>
  </si>
  <si>
    <t>　単位：円</t>
    <rPh sb="1" eb="3">
      <t>タンイ</t>
    </rPh>
    <rPh sb="4" eb="5">
      <t>エン</t>
    </rPh>
    <phoneticPr fontId="5"/>
  </si>
  <si>
    <t>金額</t>
    <rPh sb="0" eb="2">
      <t>キンガク</t>
    </rPh>
    <phoneticPr fontId="5"/>
  </si>
  <si>
    <t>10/100</t>
    <phoneticPr fontId="1"/>
  </si>
  <si>
    <t>2/108</t>
    <phoneticPr fontId="1"/>
  </si>
  <si>
    <t>　再々委託費</t>
    <rPh sb="1" eb="2">
      <t>サイ</t>
    </rPh>
    <rPh sb="3" eb="4">
      <t>イ</t>
    </rPh>
    <rPh sb="4" eb="5">
      <t>コトヅケ</t>
    </rPh>
    <rPh sb="5" eb="6">
      <t>ヒ</t>
    </rPh>
    <phoneticPr fontId="5"/>
  </si>
  <si>
    <t>３年間の委託業務経費のうち、令和８年度（２年目）に掛かる経費の予定額を記入してください。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</si>
  <si>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３ー２．再委託費内訳</t>
    <rPh sb="5" eb="8">
      <t>サイイタク</t>
    </rPh>
    <rPh sb="8" eb="9">
      <t>ヒ</t>
    </rPh>
    <rPh sb="9" eb="11">
      <t>ウチワケ</t>
    </rPh>
    <phoneticPr fontId="5"/>
  </si>
  <si>
    <t>再委託がある場合は、上記の「３．経費予定額」と同様に費目・種別ごとの経費を記入してください。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</si>
  <si>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３年間の委託業務経費のうち、令和９年度（３年目）に掛かる経費の予定額を記入してください。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</si>
  <si>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４ー２．再委託費内訳</t>
    <rPh sb="5" eb="8">
      <t>サイイタク</t>
    </rPh>
    <rPh sb="8" eb="9">
      <t>ヒ</t>
    </rPh>
    <rPh sb="9" eb="11">
      <t>ウチワケ</t>
    </rPh>
    <phoneticPr fontId="5"/>
  </si>
  <si>
    <t>再委託がある場合は、上記の「４．経費予定額」と同様に費目・種別ごとの経費を記入してください。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</si>
  <si>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５．再委託に関する事項</t>
    <rPh sb="2" eb="5">
      <t>サイイタク</t>
    </rPh>
    <rPh sb="6" eb="7">
      <t>カン</t>
    </rPh>
    <rPh sb="9" eb="11">
      <t>ジコウ</t>
    </rPh>
    <phoneticPr fontId="5"/>
  </si>
  <si>
    <t>電話</t>
    <rPh sb="0" eb="2">
      <t>デンワ</t>
    </rPh>
    <phoneticPr fontId="1"/>
  </si>
  <si>
    <t>メールアドレス</t>
    <phoneticPr fontId="16"/>
  </si>
  <si>
    <t>○定款等を適切に定めている。</t>
    <rPh sb="1" eb="3">
      <t>テイカン</t>
    </rPh>
    <rPh sb="3" eb="4">
      <t>トウ</t>
    </rPh>
    <rPh sb="5" eb="7">
      <t>テキセツ</t>
    </rPh>
    <rPh sb="8" eb="9">
      <t>サダ</t>
    </rPh>
    <phoneticPr fontId="16"/>
  </si>
  <si>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</si>
  <si>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</si>
  <si>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</si>
  <si>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</si>
  <si>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6"/>
  </si>
  <si>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</si>
  <si>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</si>
  <si>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</si>
  <si>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</si>
  <si>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</si>
  <si>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6"/>
  </si>
  <si>
    <t>○ハラスメント対策を行っている。</t>
    <rPh sb="7" eb="9">
      <t>タイサク</t>
    </rPh>
    <rPh sb="10" eb="11">
      <t>オコナ</t>
    </rPh>
    <phoneticPr fontId="16"/>
  </si>
  <si>
    <t>○ハラスメントに対する人的体制を整えている。</t>
    <rPh sb="8" eb="9">
      <t>タイ</t>
    </rPh>
    <rPh sb="11" eb="15">
      <t>ジンテキタイセイ</t>
    </rPh>
    <rPh sb="16" eb="17">
      <t>トトノ</t>
    </rPh>
    <phoneticPr fontId="16"/>
  </si>
  <si>
    <t>３．対 象 区 分</t>
    <rPh sb="2" eb="3">
      <t>タイ</t>
    </rPh>
    <rPh sb="4" eb="5">
      <t>ゾウ</t>
    </rPh>
    <rPh sb="6" eb="7">
      <t>ク</t>
    </rPh>
    <rPh sb="8" eb="9">
      <t>ブン</t>
    </rPh>
    <phoneticPr fontId="1"/>
  </si>
  <si>
    <t>※「独立行政法人日本芸術文化振興会助成・基金事務局関係委託業務実施要領」を確認の上で選択してください。</t>
    <rPh sb="17" eb="19">
      <t>ジョセイ</t>
    </rPh>
    <rPh sb="22" eb="25">
      <t>ジムキョク</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</si>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</sst>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14"/>
      <color theme="1"/>
      <name val="ＭＳ Ｐ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name val="ＭＳ Ｐ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sz val="8"/>
      <color theme="1"/>
      <name val="ＭＳ Ｐゴシック"/>
      <family val="3"/>
      <charset val="128"/>
    </font>
    <font>
      <sz val="11"/>
      <name val="游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indexed="41"/>
        <bgColor indexed="64"/>
      </patternFill>
    </fill>
    <fill>
      <patternFill patternType="solid">
        <fgColor indexed="27"/>
        <bgColor indexed="64"/>
      </patternFill>
    </fill>
  </fills>
  <borders count="2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1069">
    <xf numFmtId="0" fontId="0" fillId="0" borderId="0" xfId="0">
      <alignment vertical="center"/>
    </xf>
    <xf numFmtId="0" fontId="4" fillId="0" borderId="0" xfId="0" applyFont="1">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8" fillId="0" borderId="0" xfId="10" applyFont="1">
      <alignment vertical="center"/>
    </xf>
    <xf numFmtId="0" fontId="19"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20" fillId="0" borderId="0" xfId="10" applyFont="1">
      <alignment vertical="center"/>
    </xf>
    <xf numFmtId="0" fontId="20" fillId="0" borderId="0" xfId="10" applyFont="1" applyAlignment="1">
      <alignment horizontal="center" vertical="center" wrapText="1"/>
    </xf>
    <xf numFmtId="0" fontId="8" fillId="0" borderId="0" xfId="0" applyFont="1" applyAlignment="1">
      <alignment horizontal="left" vertical="center"/>
    </xf>
    <xf numFmtId="0" fontId="25" fillId="0" borderId="49" xfId="10" applyFont="1" applyBorder="1" applyAlignment="1" applyProtection="1">
      <alignment horizontal="center" vertical="center" wrapText="1"/>
      <protection locked="0"/>
    </xf>
    <xf numFmtId="0" fontId="25" fillId="0" borderId="67" xfId="10" applyFont="1" applyBorder="1" applyAlignment="1" applyProtection="1">
      <alignment horizontal="center" vertical="center" wrapText="1"/>
      <protection locked="0"/>
    </xf>
    <xf numFmtId="0" fontId="27" fillId="0" borderId="0" xfId="10" applyFont="1">
      <alignment vertical="center"/>
    </xf>
    <xf numFmtId="0" fontId="28" fillId="0" borderId="0" xfId="0" applyFont="1">
      <alignment vertical="center"/>
    </xf>
    <xf numFmtId="0" fontId="29" fillId="0" borderId="0" xfId="0" applyFont="1" applyAlignment="1">
      <alignment horizontal="left" vertical="center"/>
    </xf>
    <xf numFmtId="0" fontId="8" fillId="0" borderId="0" xfId="0" applyFont="1" applyAlignment="1">
      <alignment horizontal="left" vertical="justify" wrapText="1"/>
    </xf>
    <xf numFmtId="0" fontId="25" fillId="0" borderId="110"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30" fillId="0" borderId="0" xfId="0" applyFont="1" applyAlignment="1">
      <alignment horizontal="left" vertical="center"/>
    </xf>
    <xf numFmtId="0" fontId="15"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8" fillId="0" borderId="6" xfId="0" applyFont="1" applyBorder="1" applyAlignment="1">
      <alignment horizontal="left" vertical="center"/>
    </xf>
    <xf numFmtId="0" fontId="31" fillId="0" borderId="0" xfId="10" applyFont="1">
      <alignment vertical="center"/>
    </xf>
    <xf numFmtId="0" fontId="20" fillId="0" borderId="82" xfId="10" applyFont="1" applyBorder="1" applyAlignment="1">
      <alignment horizontal="center" vertical="center"/>
    </xf>
    <xf numFmtId="0" fontId="32" fillId="0" borderId="0" xfId="10" applyFont="1" applyAlignment="1">
      <alignment horizontal="center" vertical="center" wrapText="1"/>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68" xfId="10" applyFont="1" applyBorder="1" applyAlignment="1">
      <alignment horizontal="center" vertical="center"/>
    </xf>
    <xf numFmtId="0" fontId="20" fillId="0" borderId="68" xfId="10" applyFont="1" applyBorder="1" applyAlignment="1">
      <alignment horizontal="center" vertical="center" wrapText="1"/>
    </xf>
    <xf numFmtId="0" fontId="20" fillId="0" borderId="69" xfId="10" applyFont="1" applyBorder="1" applyAlignment="1">
      <alignment horizontal="center" vertical="center"/>
    </xf>
    <xf numFmtId="0" fontId="20" fillId="0" borderId="87" xfId="10" applyFont="1" applyBorder="1" applyAlignment="1">
      <alignment horizontal="center" vertical="center" wrapText="1"/>
    </xf>
    <xf numFmtId="0" fontId="8" fillId="3" borderId="0" xfId="10" applyFont="1" applyFill="1">
      <alignment vertical="center"/>
    </xf>
    <xf numFmtId="0" fontId="24" fillId="3" borderId="0" xfId="10" applyFont="1" applyFill="1">
      <alignment vertical="center"/>
    </xf>
    <xf numFmtId="0" fontId="20" fillId="3" borderId="0" xfId="10" applyFont="1" applyFill="1">
      <alignment vertical="center"/>
    </xf>
    <xf numFmtId="0" fontId="30" fillId="0" borderId="0" xfId="0" applyFont="1" applyAlignment="1" applyProtection="1">
      <alignment horizontal="right" vertical="center"/>
      <protection locked="0"/>
    </xf>
    <xf numFmtId="0" fontId="8" fillId="0" borderId="0" xfId="10" applyFont="1" applyAlignment="1">
      <alignment vertical="center" wrapText="1"/>
    </xf>
    <xf numFmtId="0" fontId="8" fillId="0" borderId="0" xfId="0" applyFont="1">
      <alignment vertical="center"/>
    </xf>
    <xf numFmtId="0" fontId="20" fillId="0" borderId="127" xfId="10" applyFont="1" applyBorder="1" applyAlignment="1">
      <alignment horizontal="center" vertical="center"/>
    </xf>
    <xf numFmtId="0" fontId="20" fillId="0" borderId="128" xfId="10" applyFont="1" applyBorder="1" applyAlignment="1">
      <alignment horizontal="center" vertical="center"/>
    </xf>
    <xf numFmtId="0" fontId="20" fillId="0" borderId="129" xfId="10" applyFont="1" applyBorder="1" applyAlignment="1">
      <alignment horizontal="center" vertical="center"/>
    </xf>
    <xf numFmtId="0" fontId="20" fillId="0" borderId="130" xfId="10" applyFont="1" applyBorder="1" applyAlignment="1">
      <alignment horizontal="center" vertical="center" wrapText="1"/>
    </xf>
    <xf numFmtId="0" fontId="20" fillId="0" borderId="130" xfId="10" applyFont="1" applyBorder="1">
      <alignment vertical="center"/>
    </xf>
    <xf numFmtId="0" fontId="20" fillId="0" borderId="131" xfId="10" applyFont="1" applyBorder="1">
      <alignment vertical="center"/>
    </xf>
    <xf numFmtId="0" fontId="20" fillId="0" borderId="132" xfId="10" applyFont="1" applyBorder="1">
      <alignment vertical="center"/>
    </xf>
    <xf numFmtId="0" fontId="20" fillId="0" borderId="132" xfId="10" applyFont="1" applyBorder="1" applyAlignment="1">
      <alignment horizontal="center" vertical="center" wrapText="1"/>
    </xf>
    <xf numFmtId="0" fontId="20" fillId="0" borderId="79" xfId="10" applyFont="1" applyBorder="1">
      <alignment vertical="center"/>
    </xf>
    <xf numFmtId="0" fontId="20" fillId="0" borderId="128" xfId="10" applyFont="1" applyBorder="1">
      <alignment vertical="center"/>
    </xf>
    <xf numFmtId="0" fontId="20" fillId="0" borderId="129" xfId="10" applyFont="1" applyBorder="1">
      <alignment vertical="center"/>
    </xf>
    <xf numFmtId="0" fontId="20" fillId="0" borderId="133" xfId="10" applyFont="1" applyBorder="1">
      <alignment vertical="center"/>
    </xf>
    <xf numFmtId="0" fontId="20" fillId="0" borderId="134" xfId="10" applyFont="1" applyBorder="1">
      <alignment vertical="center"/>
    </xf>
    <xf numFmtId="0" fontId="20" fillId="0" borderId="127" xfId="10" applyFont="1" applyBorder="1">
      <alignment vertical="center"/>
    </xf>
    <xf numFmtId="0" fontId="20" fillId="0" borderId="135" xfId="10" applyFont="1" applyBorder="1">
      <alignment vertical="center"/>
    </xf>
    <xf numFmtId="0" fontId="20" fillId="0" borderId="136" xfId="10" applyFont="1" applyBorder="1">
      <alignment vertical="center"/>
    </xf>
    <xf numFmtId="0" fontId="20" fillId="0" borderId="137" xfId="10" applyFont="1" applyBorder="1">
      <alignment vertical="center"/>
    </xf>
    <xf numFmtId="0" fontId="20" fillId="0" borderId="61" xfId="10" applyFont="1" applyBorder="1" applyAlignment="1">
      <alignment horizontal="left" vertical="center" wrapText="1"/>
    </xf>
    <xf numFmtId="0" fontId="20" fillId="0" borderId="62" xfId="10" applyFont="1" applyBorder="1" applyAlignment="1">
      <alignment horizontal="left" vertical="center" wrapText="1"/>
    </xf>
    <xf numFmtId="0" fontId="8" fillId="0" borderId="0" xfId="10" applyFont="1" applyAlignment="1">
      <alignment horizontal="center" vertical="center" wrapText="1"/>
    </xf>
    <xf numFmtId="0" fontId="30" fillId="0" borderId="0" xfId="0" applyFont="1" applyAlignment="1">
      <alignment horizontal="right" vertical="center"/>
    </xf>
    <xf numFmtId="0" fontId="30" fillId="0" borderId="0" xfId="0" applyFont="1" applyProtection="1">
      <alignment vertical="center"/>
      <protection locked="0"/>
    </xf>
    <xf numFmtId="0" fontId="3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3"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79" xfId="0" applyFont="1" applyBorder="1" applyAlignment="1" applyProtection="1">
      <alignment horizontal="center" vertical="center"/>
      <protection locked="0"/>
    </xf>
    <xf numFmtId="0" fontId="23"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3"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0" borderId="0" xfId="18" applyFont="1" applyAlignment="1">
      <alignment horizontal="left" vertical="center"/>
    </xf>
    <xf numFmtId="0" fontId="6" fillId="7" borderId="8" xfId="9" applyFont="1" applyFill="1" applyBorder="1" applyAlignment="1" applyProtection="1">
      <alignment horizontal="center" vertical="center"/>
      <protection locked="0"/>
    </xf>
    <xf numFmtId="0" fontId="34" fillId="3" borderId="0" xfId="2" applyFont="1" applyFill="1" applyAlignment="1">
      <alignment horizontal="center" vertical="center"/>
    </xf>
    <xf numFmtId="0" fontId="34" fillId="0" borderId="0" xfId="2" applyFont="1" applyAlignment="1">
      <alignment horizontal="center" vertical="center"/>
    </xf>
    <xf numFmtId="0" fontId="8" fillId="0" borderId="0" xfId="2" applyFont="1">
      <alignment vertical="center"/>
    </xf>
    <xf numFmtId="0" fontId="23"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30" fillId="0" borderId="0" xfId="0" applyFont="1" applyAlignment="1">
      <alignment horizontal="center" vertical="center" wrapText="1"/>
    </xf>
    <xf numFmtId="0" fontId="8" fillId="0" borderId="2" xfId="2" applyFont="1" applyBorder="1" applyAlignment="1">
      <alignment horizontal="center" vertical="center" wrapText="1"/>
    </xf>
    <xf numFmtId="0" fontId="30" fillId="0" borderId="119"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3" fillId="0" borderId="0" xfId="17" applyFont="1">
      <alignment vertical="center"/>
    </xf>
    <xf numFmtId="0" fontId="8" fillId="0" borderId="0" xfId="17" applyFont="1" applyAlignment="1">
      <alignment horizontal="left" vertical="center"/>
    </xf>
    <xf numFmtId="0" fontId="8" fillId="0" borderId="153" xfId="17" applyFont="1" applyBorder="1" applyAlignment="1">
      <alignment horizontal="center" vertical="center"/>
    </xf>
    <xf numFmtId="0" fontId="8" fillId="0" borderId="154"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4"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6"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7"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7"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30" fillId="0" borderId="21" xfId="0" applyFont="1" applyBorder="1">
      <alignment vertical="center"/>
    </xf>
    <xf numFmtId="0" fontId="30"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2" fillId="0" borderId="0" xfId="0" applyFont="1" applyAlignment="1">
      <alignment vertical="center" wrapText="1"/>
    </xf>
    <xf numFmtId="0" fontId="22" fillId="0" borderId="0" xfId="0" applyFont="1">
      <alignment vertical="center"/>
    </xf>
    <xf numFmtId="0" fontId="25"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6" fillId="0" borderId="0" xfId="10" applyFont="1" applyAlignment="1" applyProtection="1">
      <alignment horizontal="left" vertical="center" wrapText="1"/>
      <protection locked="0"/>
    </xf>
    <xf numFmtId="0" fontId="27"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8" fillId="0" borderId="0" xfId="10" applyFont="1" applyAlignment="1">
      <alignment vertical="top" wrapText="1"/>
    </xf>
    <xf numFmtId="0" fontId="31" fillId="3" borderId="0" xfId="10" applyFont="1" applyFill="1">
      <alignment vertical="center"/>
    </xf>
    <xf numFmtId="0" fontId="23" fillId="3" borderId="0" xfId="10" applyFont="1" applyFill="1" applyAlignment="1">
      <alignment horizontal="center" vertical="center"/>
    </xf>
    <xf numFmtId="0" fontId="20" fillId="0" borderId="0" xfId="10" applyFont="1" applyAlignment="1">
      <alignment vertical="center" textRotation="255"/>
    </xf>
    <xf numFmtId="0" fontId="20" fillId="0" borderId="0" xfId="10" applyFont="1" applyAlignment="1" applyProtection="1">
      <alignment vertical="top" wrapText="1"/>
      <protection locked="0"/>
    </xf>
    <xf numFmtId="0" fontId="20" fillId="0" borderId="0" xfId="10" applyFont="1" applyAlignment="1">
      <alignment horizontal="left" vertical="top" wrapText="1"/>
    </xf>
    <xf numFmtId="0" fontId="20" fillId="2" borderId="22" xfId="10" applyFont="1" applyFill="1" applyBorder="1">
      <alignment vertical="center"/>
    </xf>
    <xf numFmtId="0" fontId="20"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5"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5" fillId="0" borderId="1" xfId="10" applyFont="1" applyBorder="1" applyAlignment="1" applyProtection="1">
      <alignment horizontal="center" vertical="center" wrapText="1"/>
      <protection locked="0"/>
    </xf>
    <xf numFmtId="0" fontId="25" fillId="4" borderId="1" xfId="10" applyFont="1" applyFill="1" applyBorder="1" applyAlignment="1" applyProtection="1">
      <alignment horizontal="center" vertical="center" wrapText="1"/>
      <protection locked="0"/>
    </xf>
    <xf numFmtId="0" fontId="25" fillId="0" borderId="1" xfId="10" applyFont="1" applyBorder="1" applyAlignment="1" applyProtection="1">
      <alignment horizontal="left" vertical="center" wrapText="1"/>
      <protection locked="0"/>
    </xf>
    <xf numFmtId="0" fontId="25" fillId="0" borderId="47" xfId="10" applyFont="1" applyBorder="1" applyAlignment="1" applyProtection="1">
      <alignment horizontal="left" vertical="center" wrapText="1"/>
      <protection locked="0"/>
    </xf>
    <xf numFmtId="0" fontId="25" fillId="0" borderId="53" xfId="10" applyFont="1" applyBorder="1" applyAlignment="1" applyProtection="1">
      <alignment horizontal="center" vertical="center" wrapText="1"/>
      <protection locked="0"/>
    </xf>
    <xf numFmtId="0" fontId="25" fillId="4" borderId="53" xfId="10" applyFont="1" applyFill="1" applyBorder="1" applyAlignment="1" applyProtection="1">
      <alignment horizontal="center" vertical="center" wrapText="1"/>
      <protection locked="0"/>
    </xf>
    <xf numFmtId="0" fontId="25" fillId="0" borderId="53" xfId="10" applyFont="1" applyBorder="1" applyAlignment="1" applyProtection="1">
      <alignment horizontal="left" vertical="center" wrapText="1"/>
      <protection locked="0"/>
    </xf>
    <xf numFmtId="0" fontId="25" fillId="0" borderId="54" xfId="10" applyFont="1" applyBorder="1" applyAlignment="1" applyProtection="1">
      <alignment horizontal="left" vertical="center" wrapText="1"/>
      <protection locked="0"/>
    </xf>
    <xf numFmtId="0" fontId="25" fillId="0" borderId="23" xfId="10" applyFont="1" applyBorder="1" applyAlignment="1" applyProtection="1">
      <alignment horizontal="center" vertical="center" wrapText="1"/>
      <protection locked="0"/>
    </xf>
    <xf numFmtId="0" fontId="25" fillId="4" borderId="23" xfId="10" applyFont="1" applyFill="1" applyBorder="1" applyAlignment="1" applyProtection="1">
      <alignment horizontal="center" vertical="center" wrapText="1"/>
      <protection locked="0"/>
    </xf>
    <xf numFmtId="0" fontId="25" fillId="0" borderId="23" xfId="10" applyFont="1" applyBorder="1" applyAlignment="1" applyProtection="1">
      <alignment horizontal="left" vertical="center" wrapText="1"/>
      <protection locked="0"/>
    </xf>
    <xf numFmtId="0" fontId="25" fillId="0" borderId="107" xfId="10" applyFont="1" applyBorder="1" applyAlignment="1" applyProtection="1">
      <alignment horizontal="left" vertical="center" wrapText="1"/>
      <protection locked="0"/>
    </xf>
    <xf numFmtId="0" fontId="33" fillId="0" borderId="0" xfId="0" applyFont="1" applyAlignment="1">
      <alignment horizontal="left" vertical="center"/>
    </xf>
    <xf numFmtId="0" fontId="36" fillId="0" borderId="0" xfId="0" applyFont="1" applyAlignment="1">
      <alignment horizontal="left"/>
    </xf>
    <xf numFmtId="0" fontId="36" fillId="0" borderId="0" xfId="10" applyFont="1">
      <alignment vertical="center"/>
    </xf>
    <xf numFmtId="0" fontId="39" fillId="0" borderId="0" xfId="10" applyFont="1">
      <alignment vertical="center"/>
    </xf>
    <xf numFmtId="0" fontId="40" fillId="0" borderId="0" xfId="0" applyFont="1" applyAlignment="1">
      <alignment horizontal="left" vertical="center"/>
    </xf>
    <xf numFmtId="0" fontId="40" fillId="0" borderId="0" xfId="0" applyFont="1">
      <alignment vertical="center"/>
    </xf>
    <xf numFmtId="0" fontId="43" fillId="0" borderId="0" xfId="4" applyFont="1" applyAlignment="1">
      <alignment vertical="center"/>
    </xf>
    <xf numFmtId="0" fontId="44" fillId="0" borderId="0" xfId="10" applyFont="1">
      <alignment vertical="center"/>
    </xf>
    <xf numFmtId="0" fontId="6" fillId="0" borderId="0" xfId="4" applyFont="1" applyAlignment="1">
      <alignment vertical="center"/>
    </xf>
    <xf numFmtId="38" fontId="45"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3" fillId="0" borderId="0" xfId="4" applyFont="1" applyAlignment="1">
      <alignment horizontal="right" vertical="center"/>
    </xf>
    <xf numFmtId="0" fontId="44" fillId="7" borderId="30" xfId="4" applyFont="1" applyFill="1" applyBorder="1" applyAlignment="1">
      <alignment horizontal="center" vertical="center"/>
    </xf>
    <xf numFmtId="0" fontId="44" fillId="7" borderId="17" xfId="4" applyFont="1" applyFill="1" applyBorder="1" applyAlignment="1">
      <alignment vertical="center"/>
    </xf>
    <xf numFmtId="38" fontId="44" fillId="7" borderId="71" xfId="14" applyFont="1" applyFill="1" applyBorder="1" applyAlignment="1">
      <alignment horizontal="center" vertical="center" wrapText="1"/>
    </xf>
    <xf numFmtId="0" fontId="43" fillId="0" borderId="0" xfId="4" applyFont="1" applyAlignment="1">
      <alignment horizontal="center" vertical="center"/>
    </xf>
    <xf numFmtId="0" fontId="44" fillId="7" borderId="110" xfId="4" applyFont="1" applyFill="1" applyBorder="1" applyAlignment="1">
      <alignment horizontal="center" vertical="center"/>
    </xf>
    <xf numFmtId="0" fontId="44" fillId="7" borderId="2" xfId="4" applyFont="1" applyFill="1" applyBorder="1" applyAlignment="1">
      <alignment vertical="center"/>
    </xf>
    <xf numFmtId="38" fontId="7" fillId="8" borderId="107" xfId="14" applyFont="1" applyFill="1" applyBorder="1" applyAlignment="1">
      <alignment vertical="center"/>
    </xf>
    <xf numFmtId="38" fontId="7" fillId="8" borderId="47" xfId="14" applyFont="1" applyFill="1" applyBorder="1" applyAlignment="1">
      <alignment vertical="center"/>
    </xf>
    <xf numFmtId="38" fontId="43" fillId="0" borderId="0" xfId="4" applyNumberFormat="1" applyFont="1" applyAlignment="1">
      <alignment vertical="center"/>
    </xf>
    <xf numFmtId="38" fontId="7" fillId="4" borderId="47" xfId="14" applyFont="1" applyFill="1" applyBorder="1" applyAlignment="1">
      <alignment vertical="center"/>
    </xf>
    <xf numFmtId="38" fontId="7" fillId="9" borderId="51" xfId="14" applyFont="1" applyFill="1" applyBorder="1" applyAlignment="1">
      <alignment vertical="center"/>
    </xf>
    <xf numFmtId="38" fontId="7" fillId="9" borderId="158" xfId="14" applyFont="1" applyFill="1" applyBorder="1" applyAlignment="1">
      <alignment vertical="center"/>
    </xf>
    <xf numFmtId="38" fontId="7" fillId="9" borderId="159" xfId="14" applyFont="1" applyFill="1" applyBorder="1" applyAlignment="1">
      <alignment vertical="center"/>
    </xf>
    <xf numFmtId="38" fontId="7" fillId="9" borderId="126" xfId="14" applyFont="1" applyFill="1" applyBorder="1" applyAlignment="1">
      <alignment vertical="center"/>
    </xf>
    <xf numFmtId="38" fontId="43" fillId="0" borderId="0" xfId="14" applyFont="1" applyAlignment="1">
      <alignment vertical="center"/>
    </xf>
    <xf numFmtId="0" fontId="43"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8"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4" fillId="7" borderId="31" xfId="4" applyFont="1" applyFill="1" applyBorder="1" applyAlignment="1">
      <alignment horizontal="center" vertical="center" shrinkToFit="1"/>
    </xf>
    <xf numFmtId="38" fontId="44"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8" borderId="5" xfId="14" applyFont="1" applyFill="1" applyBorder="1" applyAlignme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8"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9" xfId="14" applyFont="1" applyFill="1" applyBorder="1" applyAlignment="1">
      <alignment horizontal="center" vertical="center"/>
    </xf>
    <xf numFmtId="38" fontId="7" fillId="0" borderId="138"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8" borderId="8" xfId="14" applyFont="1" applyFill="1" applyBorder="1" applyAlignment="1">
      <alignment vertical="center"/>
    </xf>
    <xf numFmtId="38" fontId="7" fillId="0" borderId="2" xfId="14" applyFont="1" applyFill="1" applyBorder="1" applyAlignment="1">
      <alignment vertical="center"/>
    </xf>
    <xf numFmtId="38" fontId="7" fillId="9" borderId="10" xfId="14" applyFont="1" applyFill="1" applyBorder="1" applyAlignment="1">
      <alignment vertical="center"/>
    </xf>
    <xf numFmtId="38" fontId="7" fillId="8" borderId="26" xfId="14" applyFont="1" applyFill="1" applyBorder="1" applyAlignment="1">
      <alignment vertical="center"/>
    </xf>
    <xf numFmtId="38" fontId="7" fillId="9" borderId="179" xfId="14" applyFont="1" applyFill="1" applyBorder="1" applyAlignment="1">
      <alignment vertical="center"/>
    </xf>
    <xf numFmtId="0" fontId="7" fillId="0" borderId="0" xfId="10" applyFont="1">
      <alignment vertical="center"/>
    </xf>
    <xf numFmtId="0" fontId="48"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7" fillId="6" borderId="28" xfId="14" applyFont="1" applyFill="1" applyBorder="1" applyAlignment="1">
      <alignment horizontal="center" vertical="center"/>
    </xf>
    <xf numFmtId="38" fontId="7" fillId="6" borderId="184" xfId="14" applyFont="1" applyFill="1" applyBorder="1" applyAlignment="1">
      <alignment horizontal="center" vertical="center"/>
    </xf>
    <xf numFmtId="0" fontId="48"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48"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9" borderId="189" xfId="14" applyFont="1" applyFill="1" applyBorder="1" applyAlignment="1">
      <alignment vertical="center"/>
    </xf>
    <xf numFmtId="38" fontId="43" fillId="0" borderId="0" xfId="14" applyFont="1" applyAlignment="1">
      <alignment horizontal="center" vertical="center"/>
    </xf>
    <xf numFmtId="0" fontId="43" fillId="6" borderId="0" xfId="10" applyFont="1" applyFill="1">
      <alignment vertical="center"/>
    </xf>
    <xf numFmtId="0" fontId="7" fillId="0" borderId="0" xfId="4" applyFont="1" applyAlignment="1">
      <alignment horizontal="right" vertical="center"/>
    </xf>
    <xf numFmtId="0" fontId="49" fillId="0" borderId="0" xfId="4" applyFont="1" applyAlignment="1">
      <alignment horizontal="center" vertical="center"/>
    </xf>
    <xf numFmtId="0" fontId="46"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6" fillId="7" borderId="30" xfId="4" applyFont="1" applyFill="1" applyBorder="1" applyAlignment="1">
      <alignment horizontal="center" vertical="center"/>
    </xf>
    <xf numFmtId="0" fontId="46" fillId="7" borderId="108" xfId="4" applyFont="1" applyFill="1" applyBorder="1" applyAlignment="1">
      <alignment horizontal="center" vertical="center" shrinkToFit="1"/>
    </xf>
    <xf numFmtId="38" fontId="46" fillId="7" borderId="44" xfId="14" applyFont="1" applyFill="1" applyBorder="1" applyAlignment="1">
      <alignment horizontal="center" vertical="center" wrapText="1"/>
    </xf>
    <xf numFmtId="38" fontId="46" fillId="7" borderId="71" xfId="14" applyFont="1" applyFill="1" applyBorder="1" applyAlignment="1">
      <alignment horizontal="center" vertical="center" wrapText="1"/>
    </xf>
    <xf numFmtId="0" fontId="12" fillId="0" borderId="0" xfId="4" applyFont="1" applyAlignment="1">
      <alignment vertical="center"/>
    </xf>
    <xf numFmtId="38" fontId="6" fillId="4" borderId="5" xfId="14" applyFont="1" applyFill="1" applyBorder="1" applyAlignment="1">
      <alignment vertical="center"/>
    </xf>
    <xf numFmtId="38" fontId="6" fillId="8" borderId="8" xfId="14" applyFont="1" applyFill="1" applyBorder="1" applyAlignment="1">
      <alignment vertical="center"/>
    </xf>
    <xf numFmtId="38" fontId="6" fillId="8" borderId="2" xfId="14" applyFont="1" applyFill="1" applyBorder="1" applyAlignment="1">
      <alignment vertical="center"/>
    </xf>
    <xf numFmtId="38" fontId="6" fillId="8" borderId="10" xfId="14" applyFont="1" applyFill="1" applyBorder="1" applyAlignment="1">
      <alignment vertical="center"/>
    </xf>
    <xf numFmtId="38" fontId="6" fillId="8" borderId="5" xfId="14" applyFont="1" applyFill="1" applyBorder="1" applyAlignment="1">
      <alignment vertical="center"/>
    </xf>
    <xf numFmtId="38" fontId="6" fillId="0" borderId="2" xfId="14" applyFont="1" applyFill="1" applyBorder="1" applyAlignment="1">
      <alignment vertical="center"/>
    </xf>
    <xf numFmtId="38" fontId="6" fillId="9" borderId="10" xfId="14" applyFont="1" applyFill="1" applyBorder="1" applyAlignment="1">
      <alignment vertical="center"/>
    </xf>
    <xf numFmtId="0" fontId="6" fillId="0" borderId="189" xfId="4" applyFont="1" applyBorder="1" applyAlignment="1">
      <alignment horizontal="right" vertical="center" shrinkToFit="1"/>
    </xf>
    <xf numFmtId="0" fontId="6" fillId="0" borderId="186" xfId="4" applyFont="1" applyBorder="1" applyAlignment="1">
      <alignment horizontal="center" vertical="center"/>
    </xf>
    <xf numFmtId="9" fontId="6" fillId="0" borderId="175" xfId="24" applyFont="1" applyBorder="1" applyAlignment="1">
      <alignment horizontal="center" vertical="center"/>
    </xf>
    <xf numFmtId="0" fontId="6" fillId="0" borderId="175" xfId="4" applyFont="1" applyBorder="1" applyAlignment="1">
      <alignment vertical="center"/>
    </xf>
    <xf numFmtId="38" fontId="6" fillId="8" borderId="26" xfId="14" applyFont="1" applyFill="1" applyBorder="1" applyAlignment="1">
      <alignment vertical="center"/>
    </xf>
    <xf numFmtId="38" fontId="6" fillId="9" borderId="179" xfId="14" applyFont="1" applyFill="1" applyBorder="1" applyAlignment="1">
      <alignment vertical="center"/>
    </xf>
    <xf numFmtId="38" fontId="6" fillId="9" borderId="189" xfId="14" applyFont="1" applyFill="1" applyBorder="1" applyAlignment="1">
      <alignment vertical="center"/>
    </xf>
    <xf numFmtId="38" fontId="6" fillId="9" borderId="26" xfId="14" applyFont="1" applyFill="1" applyBorder="1" applyAlignment="1">
      <alignment vertical="center"/>
    </xf>
    <xf numFmtId="38" fontId="44" fillId="7" borderId="71" xfId="14" applyFont="1" applyFill="1" applyBorder="1" applyAlignment="1">
      <alignment horizontal="center" vertical="center"/>
    </xf>
    <xf numFmtId="38" fontId="7" fillId="8" borderId="126" xfId="14" applyFont="1" applyFill="1" applyBorder="1" applyAlignment="1">
      <alignment vertical="center"/>
    </xf>
    <xf numFmtId="38" fontId="44" fillId="7" borderId="108" xfId="14" applyFont="1" applyFill="1" applyBorder="1" applyAlignment="1">
      <alignment horizontal="center" vertical="center"/>
    </xf>
    <xf numFmtId="38" fontId="44" fillId="7" borderId="17" xfId="14" applyFont="1" applyFill="1" applyBorder="1" applyAlignment="1">
      <alignment horizontal="center" vertical="center"/>
    </xf>
    <xf numFmtId="38" fontId="6" fillId="4" borderId="201" xfId="14" applyFont="1" applyFill="1" applyBorder="1" applyAlignment="1">
      <alignment vertical="center"/>
    </xf>
    <xf numFmtId="38" fontId="6" fillId="4" borderId="8" xfId="14" applyFont="1" applyFill="1" applyBorder="1" applyAlignment="1">
      <alignment vertical="center"/>
    </xf>
    <xf numFmtId="38" fontId="6" fillId="4" borderId="202" xfId="14" applyFont="1" applyFill="1" applyBorder="1" applyAlignment="1">
      <alignment vertical="center"/>
    </xf>
    <xf numFmtId="38" fontId="6" fillId="4" borderId="203" xfId="14" applyFont="1" applyFill="1" applyBorder="1" applyAlignment="1">
      <alignment vertical="center"/>
    </xf>
    <xf numFmtId="38" fontId="6" fillId="4" borderId="204" xfId="14" applyFont="1" applyFill="1" applyBorder="1" applyAlignment="1">
      <alignment vertical="center"/>
    </xf>
    <xf numFmtId="38" fontId="6" fillId="4" borderId="205" xfId="14" applyFont="1" applyFill="1" applyBorder="1" applyAlignment="1">
      <alignment vertical="center"/>
    </xf>
    <xf numFmtId="38" fontId="6" fillId="4" borderId="51" xfId="14" applyFont="1" applyFill="1" applyBorder="1" applyAlignment="1">
      <alignment vertical="center"/>
    </xf>
    <xf numFmtId="38" fontId="7" fillId="8" borderId="10" xfId="14" applyFont="1" applyFill="1" applyBorder="1" applyAlignment="1">
      <alignment vertical="center"/>
    </xf>
    <xf numFmtId="0" fontId="7" fillId="0" borderId="11" xfId="4" applyFont="1" applyBorder="1" applyAlignment="1">
      <alignment horizontal="right" vertical="center" shrinkToFit="1"/>
    </xf>
    <xf numFmtId="0" fontId="7" fillId="0" borderId="11" xfId="4" applyFont="1" applyBorder="1" applyAlignment="1">
      <alignment vertical="center"/>
    </xf>
    <xf numFmtId="9" fontId="7" fillId="0" borderId="11" xfId="4" applyNumberFormat="1" applyFont="1" applyBorder="1" applyAlignment="1">
      <alignment horizontal="center" vertical="center"/>
    </xf>
    <xf numFmtId="0" fontId="7" fillId="0" borderId="3" xfId="4" applyFont="1" applyBorder="1" applyAlignment="1">
      <alignment horizontal="right" vertical="center" shrinkToFit="1"/>
    </xf>
    <xf numFmtId="0" fontId="7" fillId="0" borderId="3" xfId="4" applyFont="1" applyBorder="1" applyAlignment="1">
      <alignment vertical="center"/>
    </xf>
    <xf numFmtId="9" fontId="7" fillId="0" borderId="3" xfId="4" applyNumberFormat="1" applyFont="1" applyBorder="1" applyAlignment="1">
      <alignment horizontal="center" vertical="center"/>
    </xf>
    <xf numFmtId="38" fontId="7" fillId="0" borderId="10" xfId="14" applyFont="1" applyFill="1" applyBorder="1" applyAlignment="1">
      <alignment vertical="center"/>
    </xf>
    <xf numFmtId="0" fontId="7" fillId="0" borderId="0" xfId="4" applyFont="1" applyAlignment="1">
      <alignment horizontal="right" vertical="center" shrinkToFit="1"/>
    </xf>
    <xf numFmtId="0" fontId="7" fillId="0" borderId="0" xfId="4" applyFont="1" applyAlignment="1">
      <alignment horizontal="center" vertical="center"/>
    </xf>
    <xf numFmtId="179" fontId="7" fillId="0" borderId="6" xfId="24" applyNumberFormat="1" applyFont="1" applyFill="1" applyBorder="1" applyAlignment="1">
      <alignment horizontal="center" vertical="center"/>
    </xf>
    <xf numFmtId="0" fontId="7" fillId="0" borderId="6" xfId="4" applyFont="1" applyBorder="1" applyAlignment="1">
      <alignment vertical="center"/>
    </xf>
    <xf numFmtId="38" fontId="6" fillId="4" borderId="206" xfId="14" applyFont="1" applyFill="1" applyBorder="1" applyAlignment="1">
      <alignment vertical="center"/>
    </xf>
    <xf numFmtId="38" fontId="6" fillId="4" borderId="37" xfId="14" applyFont="1" applyFill="1" applyBorder="1" applyAlignment="1">
      <alignment vertical="center"/>
    </xf>
    <xf numFmtId="38" fontId="6" fillId="4" borderId="207" xfId="14" applyFont="1" applyFill="1" applyBorder="1" applyAlignment="1">
      <alignment vertical="center"/>
    </xf>
    <xf numFmtId="38" fontId="46" fillId="7" borderId="108" xfId="14" applyFont="1" applyFill="1" applyBorder="1" applyAlignment="1">
      <alignment horizontal="center" vertical="center"/>
    </xf>
    <xf numFmtId="0" fontId="46" fillId="7" borderId="71" xfId="10" applyFont="1" applyFill="1" applyBorder="1" applyAlignment="1">
      <alignment horizontal="center" vertical="center"/>
    </xf>
    <xf numFmtId="0" fontId="6" fillId="0" borderId="208" xfId="4" applyFont="1" applyBorder="1" applyAlignment="1">
      <alignment horizontal="center"/>
    </xf>
    <xf numFmtId="0" fontId="6" fillId="0" borderId="209" xfId="4" applyFont="1" applyBorder="1" applyAlignment="1">
      <alignment vertical="center"/>
    </xf>
    <xf numFmtId="0" fontId="6" fillId="0" borderId="209" xfId="4" applyFont="1" applyBorder="1" applyAlignment="1">
      <alignment horizontal="center" vertical="center"/>
    </xf>
    <xf numFmtId="0" fontId="6" fillId="0" borderId="201" xfId="4" applyFont="1" applyBorder="1" applyAlignment="1">
      <alignment vertical="center"/>
    </xf>
    <xf numFmtId="0" fontId="6" fillId="0" borderId="210" xfId="4" applyFont="1" applyBorder="1" applyAlignment="1">
      <alignment horizontal="center" vertical="center"/>
    </xf>
    <xf numFmtId="38" fontId="6" fillId="0" borderId="209" xfId="14" applyFont="1" applyFill="1" applyBorder="1" applyAlignment="1">
      <alignment vertical="center"/>
    </xf>
    <xf numFmtId="38" fontId="6" fillId="0" borderId="211" xfId="14" applyFont="1" applyFill="1" applyBorder="1" applyAlignment="1">
      <alignment horizontal="center" vertical="center"/>
    </xf>
    <xf numFmtId="38" fontId="6" fillId="0" borderId="205" xfId="14" applyFont="1" applyFill="1" applyBorder="1" applyAlignment="1">
      <alignment horizontal="center" vertical="center"/>
    </xf>
    <xf numFmtId="0" fontId="6" fillId="0" borderId="212" xfId="10" applyFont="1" applyBorder="1" applyAlignment="1">
      <alignment horizontal="center" vertical="center"/>
    </xf>
    <xf numFmtId="0" fontId="6" fillId="0" borderId="213" xfId="4" applyFont="1" applyBorder="1" applyAlignment="1">
      <alignment vertical="center"/>
    </xf>
    <xf numFmtId="0" fontId="6" fillId="0" borderId="213" xfId="4" applyFont="1" applyBorder="1" applyAlignment="1">
      <alignment horizontal="center" vertical="center"/>
    </xf>
    <xf numFmtId="0" fontId="6" fillId="0" borderId="202" xfId="4" applyFont="1" applyBorder="1" applyAlignment="1">
      <alignment vertical="center"/>
    </xf>
    <xf numFmtId="0" fontId="6" fillId="0" borderId="214" xfId="4" applyFont="1" applyBorder="1" applyAlignment="1">
      <alignment horizontal="center" vertical="center"/>
    </xf>
    <xf numFmtId="38" fontId="6" fillId="0" borderId="213" xfId="14" applyFont="1" applyFill="1" applyBorder="1" applyAlignment="1">
      <alignment vertical="center"/>
    </xf>
    <xf numFmtId="0" fontId="6" fillId="0" borderId="215" xfId="10" applyFont="1" applyBorder="1" applyAlignment="1">
      <alignment horizontal="center" vertical="center"/>
    </xf>
    <xf numFmtId="0" fontId="6" fillId="0" borderId="216" xfId="4" applyFont="1" applyBorder="1" applyAlignment="1">
      <alignment vertical="center"/>
    </xf>
    <xf numFmtId="0" fontId="6" fillId="0" borderId="216" xfId="4" applyFont="1" applyBorder="1" applyAlignment="1">
      <alignment horizontal="center" vertical="center"/>
    </xf>
    <xf numFmtId="0" fontId="6" fillId="0" borderId="203" xfId="4" applyFont="1" applyBorder="1" applyAlignment="1">
      <alignment vertical="center"/>
    </xf>
    <xf numFmtId="0" fontId="6" fillId="0" borderId="217" xfId="4" applyFont="1" applyBorder="1" applyAlignment="1">
      <alignment horizontal="center" vertical="center"/>
    </xf>
    <xf numFmtId="38" fontId="6" fillId="0" borderId="216" xfId="14" applyFont="1" applyFill="1" applyBorder="1" applyAlignment="1">
      <alignment vertical="center"/>
    </xf>
    <xf numFmtId="0" fontId="6" fillId="0" borderId="208" xfId="10" applyFont="1" applyBorder="1" applyAlignment="1">
      <alignment horizontal="center" vertical="center"/>
    </xf>
    <xf numFmtId="38" fontId="6" fillId="4" borderId="10" xfId="14" applyFont="1" applyFill="1" applyBorder="1" applyAlignment="1">
      <alignment vertical="center"/>
    </xf>
    <xf numFmtId="38" fontId="6" fillId="0" borderId="218" xfId="14" applyFont="1" applyFill="1" applyBorder="1" applyAlignment="1">
      <alignment horizontal="center" vertical="center"/>
    </xf>
    <xf numFmtId="38" fontId="6" fillId="0" borderId="219" xfId="14" applyFont="1" applyFill="1" applyBorder="1" applyAlignment="1">
      <alignment horizontal="center" vertical="center"/>
    </xf>
    <xf numFmtId="0" fontId="6" fillId="0" borderId="220" xfId="4" applyFont="1" applyBorder="1" applyAlignment="1">
      <alignment vertical="center"/>
    </xf>
    <xf numFmtId="0" fontId="6" fillId="0" borderId="220" xfId="4" applyFont="1" applyBorder="1" applyAlignment="1">
      <alignment horizontal="center" vertical="center"/>
    </xf>
    <xf numFmtId="0" fontId="6" fillId="0" borderId="221" xfId="4" applyFont="1" applyBorder="1" applyAlignment="1">
      <alignment vertical="center"/>
    </xf>
    <xf numFmtId="0" fontId="6" fillId="0" borderId="222" xfId="4" applyFont="1" applyBorder="1" applyAlignment="1">
      <alignment horizontal="center" vertical="center"/>
    </xf>
    <xf numFmtId="38" fontId="6" fillId="0" borderId="220" xfId="14" applyFont="1" applyFill="1" applyBorder="1" applyAlignment="1">
      <alignment vertical="center"/>
    </xf>
    <xf numFmtId="38" fontId="6" fillId="0" borderId="223" xfId="14" applyFont="1" applyFill="1" applyBorder="1" applyAlignment="1">
      <alignment horizontal="center" vertical="center"/>
    </xf>
    <xf numFmtId="38" fontId="6" fillId="0" borderId="204" xfId="14" applyFont="1" applyFill="1" applyBorder="1" applyAlignment="1">
      <alignment horizontal="center" vertical="center"/>
    </xf>
    <xf numFmtId="0" fontId="6" fillId="0" borderId="11" xfId="4" applyFont="1" applyBorder="1" applyAlignment="1">
      <alignment horizontal="right" vertical="center" shrinkToFit="1"/>
    </xf>
    <xf numFmtId="0" fontId="6" fillId="0" borderId="11" xfId="4" applyFont="1" applyBorder="1" applyAlignment="1">
      <alignment vertical="center"/>
    </xf>
    <xf numFmtId="0" fontId="6" fillId="0" borderId="11" xfId="4" applyFont="1" applyBorder="1" applyAlignment="1">
      <alignment horizontal="center" vertical="center"/>
    </xf>
    <xf numFmtId="9" fontId="6" fillId="0" borderId="11" xfId="4" applyNumberFormat="1" applyFont="1" applyBorder="1" applyAlignment="1">
      <alignment horizontal="center" vertical="center"/>
    </xf>
    <xf numFmtId="38" fontId="6" fillId="0" borderId="10" xfId="14" applyFont="1" applyFill="1" applyBorder="1" applyAlignment="1">
      <alignment vertical="center"/>
    </xf>
    <xf numFmtId="0" fontId="6" fillId="0" borderId="186" xfId="4" applyFont="1" applyBorder="1" applyAlignment="1">
      <alignment horizontal="right" vertical="center" shrinkToFit="1"/>
    </xf>
    <xf numFmtId="0" fontId="6" fillId="0" borderId="224" xfId="4" applyFont="1" applyBorder="1" applyAlignment="1">
      <alignment vertical="center"/>
    </xf>
    <xf numFmtId="0" fontId="6" fillId="0" borderId="225" xfId="4" applyFont="1" applyBorder="1" applyAlignment="1">
      <alignment horizontal="center" vertical="center"/>
    </xf>
    <xf numFmtId="0" fontId="6" fillId="0" borderId="226" xfId="4" applyFont="1" applyBorder="1" applyAlignment="1">
      <alignment horizontal="center" vertical="center"/>
    </xf>
    <xf numFmtId="38" fontId="6" fillId="0" borderId="226" xfId="14" applyFont="1" applyBorder="1" applyAlignment="1">
      <alignment vertical="center"/>
    </xf>
    <xf numFmtId="38" fontId="6" fillId="4" borderId="224" xfId="14" applyFont="1" applyFill="1" applyBorder="1" applyAlignment="1">
      <alignment vertical="center"/>
    </xf>
    <xf numFmtId="0" fontId="6" fillId="0" borderId="8" xfId="4" applyFont="1" applyBorder="1" applyAlignment="1">
      <alignment vertical="center"/>
    </xf>
    <xf numFmtId="0" fontId="6" fillId="0" borderId="9" xfId="4" applyFont="1" applyBorder="1" applyAlignment="1">
      <alignment horizontal="center" vertical="center"/>
    </xf>
    <xf numFmtId="38" fontId="6" fillId="0" borderId="9" xfId="14" applyFont="1" applyBorder="1" applyAlignment="1">
      <alignment vertical="center"/>
    </xf>
    <xf numFmtId="0" fontId="6" fillId="0" borderId="227" xfId="4" applyFont="1" applyBorder="1" applyAlignment="1">
      <alignment vertical="center"/>
    </xf>
    <xf numFmtId="0" fontId="6" fillId="0" borderId="228" xfId="4" applyFont="1" applyBorder="1" applyAlignment="1">
      <alignment horizontal="center" vertical="center"/>
    </xf>
    <xf numFmtId="0" fontId="6" fillId="0" borderId="229" xfId="4" applyFont="1" applyBorder="1" applyAlignment="1">
      <alignment horizontal="center" vertical="center"/>
    </xf>
    <xf numFmtId="38" fontId="6" fillId="0" borderId="229" xfId="14" applyFont="1" applyBorder="1" applyAlignment="1">
      <alignment vertical="center"/>
    </xf>
    <xf numFmtId="38" fontId="6" fillId="4" borderId="227" xfId="14" applyFont="1" applyFill="1" applyBorder="1" applyAlignment="1">
      <alignment vertical="center"/>
    </xf>
    <xf numFmtId="0" fontId="7" fillId="0" borderId="8" xfId="4" applyFont="1" applyBorder="1" applyAlignment="1">
      <alignment horizontal="right" vertical="center" shrinkToFit="1"/>
    </xf>
    <xf numFmtId="38" fontId="7" fillId="9" borderId="26" xfId="14" applyFont="1" applyFill="1" applyBorder="1" applyAlignment="1">
      <alignment vertical="center"/>
    </xf>
    <xf numFmtId="0" fontId="6" fillId="0" borderId="210" xfId="4" applyFont="1" applyBorder="1" applyAlignment="1">
      <alignment horizontal="left" vertical="center" shrinkToFit="1"/>
    </xf>
    <xf numFmtId="0" fontId="6" fillId="0" borderId="214" xfId="4" applyFont="1" applyBorder="1" applyAlignment="1">
      <alignment horizontal="left" vertical="center" shrinkToFit="1"/>
    </xf>
    <xf numFmtId="0" fontId="6" fillId="0" borderId="217" xfId="4" applyFont="1" applyBorder="1" applyAlignment="1">
      <alignment horizontal="left" vertical="center" shrinkToFit="1"/>
    </xf>
    <xf numFmtId="0" fontId="6" fillId="0" borderId="23" xfId="4" applyFont="1" applyBorder="1" applyAlignment="1">
      <alignment horizontal="left" vertical="center" shrinkToFit="1"/>
    </xf>
    <xf numFmtId="0" fontId="6" fillId="0" borderId="6" xfId="4" applyFont="1" applyBorder="1" applyAlignment="1">
      <alignment vertical="center"/>
    </xf>
    <xf numFmtId="0" fontId="6" fillId="0" borderId="6" xfId="4" applyFont="1" applyBorder="1" applyAlignment="1">
      <alignment horizontal="center" vertical="center"/>
    </xf>
    <xf numFmtId="0" fontId="6" fillId="0" borderId="5" xfId="4" applyFont="1" applyBorder="1" applyAlignment="1">
      <alignment vertical="center"/>
    </xf>
    <xf numFmtId="0" fontId="6" fillId="0" borderId="7" xfId="4" applyFont="1" applyBorder="1" applyAlignment="1">
      <alignment horizontal="center" vertical="center"/>
    </xf>
    <xf numFmtId="38" fontId="6" fillId="0" borderId="6" xfId="14" applyFont="1" applyFill="1" applyBorder="1" applyAlignment="1">
      <alignment vertical="center"/>
    </xf>
    <xf numFmtId="0" fontId="6" fillId="0" borderId="230" xfId="4" applyFont="1" applyBorder="1" applyAlignment="1">
      <alignment horizontal="left" vertical="center" shrinkToFit="1"/>
    </xf>
    <xf numFmtId="0" fontId="6" fillId="0" borderId="207" xfId="4" applyFont="1" applyBorder="1" applyAlignment="1">
      <alignment horizontal="left" vertical="center" shrinkToFit="1"/>
    </xf>
    <xf numFmtId="0" fontId="6" fillId="0" borderId="228" xfId="4" applyFont="1" applyBorder="1" applyAlignment="1">
      <alignment vertical="center"/>
    </xf>
    <xf numFmtId="38" fontId="6" fillId="0" borderId="228" xfId="14" applyFont="1" applyFill="1" applyBorder="1" applyAlignment="1">
      <alignment vertical="center"/>
    </xf>
    <xf numFmtId="0" fontId="6" fillId="0" borderId="222" xfId="4" applyFont="1" applyBorder="1" applyAlignment="1">
      <alignment horizontal="left" vertical="center" shrinkToFit="1"/>
    </xf>
    <xf numFmtId="0" fontId="6" fillId="0" borderId="231" xfId="4" applyFont="1" applyBorder="1" applyAlignment="1">
      <alignment horizontal="left" vertical="center" shrinkToFit="1"/>
    </xf>
    <xf numFmtId="0" fontId="6" fillId="0" borderId="206" xfId="4" applyFont="1" applyBorder="1" applyAlignment="1">
      <alignment horizontal="left" vertical="center" shrinkToFit="1"/>
    </xf>
    <xf numFmtId="0" fontId="6" fillId="0" borderId="232" xfId="4" applyFont="1" applyBorder="1" applyAlignment="1">
      <alignment vertical="center" shrinkToFit="1"/>
    </xf>
    <xf numFmtId="0" fontId="6" fillId="0" borderId="8" xfId="4" applyFont="1" applyBorder="1" applyAlignment="1">
      <alignment vertical="center" shrinkToFit="1"/>
    </xf>
    <xf numFmtId="0" fontId="6" fillId="0" borderId="227" xfId="4" applyFont="1" applyBorder="1" applyAlignment="1">
      <alignment vertical="center" shrinkToFit="1"/>
    </xf>
    <xf numFmtId="0" fontId="8" fillId="0" borderId="0" xfId="18" applyFont="1" applyAlignment="1">
      <alignment horizontal="center" vertical="center"/>
    </xf>
    <xf numFmtId="0" fontId="23" fillId="0" borderId="0" xfId="18" applyFont="1" applyAlignment="1">
      <alignment horizontal="left" vertical="center" wrapText="1"/>
    </xf>
    <xf numFmtId="0" fontId="30" fillId="0" borderId="11" xfId="0" applyFont="1" applyBorder="1" applyAlignment="1">
      <alignment horizontal="center" vertical="center"/>
    </xf>
    <xf numFmtId="0" fontId="30" fillId="0" borderId="11" xfId="0" applyFont="1" applyBorder="1" applyAlignment="1" applyProtection="1">
      <alignment horizontal="left" vertical="center"/>
      <protection locked="0"/>
    </xf>
    <xf numFmtId="0" fontId="41" fillId="0" borderId="0" xfId="0" applyFont="1" applyAlignment="1">
      <alignment horizontal="center" vertical="center"/>
    </xf>
    <xf numFmtId="0" fontId="42" fillId="0" borderId="0" xfId="0" applyFont="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lignment horizontal="right" vertical="center"/>
    </xf>
    <xf numFmtId="0" fontId="30" fillId="0" borderId="0" xfId="0" applyFont="1">
      <alignment vertical="center"/>
    </xf>
    <xf numFmtId="0" fontId="30" fillId="0" borderId="0" xfId="0" applyFont="1" applyAlignment="1" applyProtection="1">
      <alignment horizontal="left" vertical="center"/>
      <protection locked="0"/>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38" fontId="8" fillId="0" borderId="2" xfId="0" applyNumberFormat="1" applyFont="1" applyBorder="1" applyAlignment="1" applyProtection="1">
      <alignment horizontal="right" vertical="center"/>
      <protection locked="0"/>
    </xf>
    <xf numFmtId="0" fontId="8" fillId="0" borderId="3" xfId="0" applyFont="1" applyBorder="1" applyAlignment="1">
      <alignment horizontal="right" vertical="center"/>
    </xf>
    <xf numFmtId="0" fontId="8" fillId="0" borderId="106" xfId="0" applyFont="1" applyBorder="1" applyAlignment="1">
      <alignment horizontal="right"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8"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8" xfId="0" applyFont="1" applyFill="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54" xfId="0" applyFont="1" applyFill="1" applyBorder="1" applyAlignment="1" applyProtection="1">
      <alignment horizontal="center" vertical="center"/>
      <protection locked="0"/>
    </xf>
    <xf numFmtId="0" fontId="8" fillId="7" borderId="40" xfId="9"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120" xfId="0" applyFont="1" applyBorder="1" applyAlignment="1" applyProtection="1">
      <alignment horizontal="center" vertical="center" shrinkToFit="1"/>
      <protection locked="0"/>
    </xf>
    <xf numFmtId="0" fontId="8" fillId="0" borderId="121" xfId="0" applyFont="1" applyBorder="1" applyAlignment="1">
      <alignment vertical="center" shrinkToFit="1"/>
    </xf>
    <xf numFmtId="0" fontId="8" fillId="0" borderId="122" xfId="0" applyFont="1" applyBorder="1" applyAlignment="1">
      <alignment vertical="center" shrinkToFit="1"/>
    </xf>
    <xf numFmtId="0" fontId="8" fillId="7" borderId="120" xfId="9" applyFont="1" applyFill="1" applyBorder="1" applyAlignment="1" applyProtection="1">
      <alignment horizontal="center" vertical="center"/>
      <protection locked="0"/>
    </xf>
    <xf numFmtId="0" fontId="8" fillId="7" borderId="122" xfId="0" applyFont="1" applyFill="1" applyBorder="1" applyAlignment="1">
      <alignment horizontal="center" vertical="center"/>
    </xf>
    <xf numFmtId="0" fontId="8" fillId="0" borderId="120" xfId="9" applyFont="1" applyBorder="1" applyAlignment="1" applyProtection="1">
      <alignment horizontal="center" vertical="center" shrinkToFit="1"/>
      <protection locked="0"/>
    </xf>
    <xf numFmtId="0" fontId="8" fillId="0" borderId="121" xfId="0" applyFont="1" applyBorder="1" applyAlignment="1">
      <alignment horizontal="center" vertical="center" shrinkToFit="1"/>
    </xf>
    <xf numFmtId="0" fontId="8" fillId="0" borderId="123"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8" fillId="7" borderId="15" xfId="0" applyFont="1" applyFill="1" applyBorder="1" applyAlignment="1">
      <alignment horizontal="center" vertical="center"/>
    </xf>
    <xf numFmtId="0" fontId="8" fillId="0" borderId="113" xfId="9" applyFont="1" applyBorder="1" applyAlignment="1" applyProtection="1">
      <alignment horizontal="center" vertical="center" shrinkToFit="1"/>
      <protection locked="0"/>
    </xf>
    <xf numFmtId="0" fontId="8" fillId="0" borderId="114" xfId="0" applyFont="1" applyBorder="1" applyAlignment="1">
      <alignment horizontal="center" vertical="center" shrinkToFit="1"/>
    </xf>
    <xf numFmtId="0" fontId="8" fillId="0" borderId="124"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7" borderId="149" xfId="9" applyFont="1" applyFill="1" applyBorder="1" applyAlignment="1" applyProtection="1">
      <alignment horizontal="center" vertical="center"/>
      <protection locked="0"/>
    </xf>
    <xf numFmtId="0" fontId="8" fillId="7" borderId="150" xfId="0" applyFont="1" applyFill="1" applyBorder="1" applyAlignment="1">
      <alignment horizontal="center" vertical="center"/>
    </xf>
    <xf numFmtId="0" fontId="8" fillId="0" borderId="111" xfId="9" applyFont="1" applyBorder="1" applyAlignment="1" applyProtection="1">
      <alignment horizontal="center" vertical="center" shrinkToFit="1"/>
      <protection locked="0"/>
    </xf>
    <xf numFmtId="0" fontId="8" fillId="0" borderId="112" xfId="0" applyFont="1" applyBorder="1" applyAlignment="1">
      <alignment horizontal="center" vertical="center" shrinkToFit="1"/>
    </xf>
    <xf numFmtId="0" fontId="8" fillId="0" borderId="125"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8" fillId="0" borderId="21" xfId="0" applyFont="1" applyBorder="1" applyAlignment="1">
      <alignment vertical="center" shrinkToFit="1"/>
    </xf>
    <xf numFmtId="0" fontId="8" fillId="0" borderId="148" xfId="0" applyFont="1" applyBorder="1" applyAlignment="1">
      <alignment vertical="center" shrinkToFit="1"/>
    </xf>
    <xf numFmtId="0" fontId="8" fillId="0" borderId="116" xfId="9" applyFont="1" applyBorder="1" applyAlignment="1" applyProtection="1">
      <alignment horizontal="center" vertical="center" shrinkToFit="1"/>
      <protection locked="0"/>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8"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6" xfId="9" applyFont="1" applyBorder="1" applyAlignment="1" applyProtection="1">
      <alignment horizontal="left" vertical="center" wrapText="1"/>
      <protection locked="0"/>
    </xf>
    <xf numFmtId="0" fontId="30" fillId="7" borderId="38" xfId="0" applyFont="1" applyFill="1" applyBorder="1" applyAlignment="1">
      <alignment horizontal="center" vertical="center"/>
    </xf>
    <xf numFmtId="0" fontId="30" fillId="7" borderId="72" xfId="0" applyFont="1" applyFill="1" applyBorder="1" applyAlignment="1">
      <alignment horizontal="center" vertical="center"/>
    </xf>
    <xf numFmtId="0" fontId="30" fillId="7" borderId="18" xfId="0" applyFont="1" applyFill="1" applyBorder="1" applyAlignment="1">
      <alignment horizontal="center" vertical="center"/>
    </xf>
    <xf numFmtId="0" fontId="30" fillId="7" borderId="0" xfId="0" applyFont="1" applyFill="1" applyAlignment="1">
      <alignment horizontal="center" vertical="center"/>
    </xf>
    <xf numFmtId="0" fontId="30" fillId="7" borderId="9" xfId="0" applyFont="1" applyFill="1" applyBorder="1" applyAlignment="1">
      <alignment horizontal="center" vertical="center"/>
    </xf>
    <xf numFmtId="0" fontId="30" fillId="7" borderId="22" xfId="0" applyFont="1" applyFill="1" applyBorder="1" applyAlignment="1">
      <alignment horizontal="center" vertical="center"/>
    </xf>
    <xf numFmtId="0" fontId="30" fillId="7" borderId="21" xfId="0" applyFont="1" applyFill="1" applyBorder="1" applyAlignment="1">
      <alignment horizontal="center" vertical="center"/>
    </xf>
    <xf numFmtId="0" fontId="30" fillId="7" borderId="148" xfId="0" applyFont="1" applyFill="1" applyBorder="1" applyAlignment="1">
      <alignment horizontal="center" vertical="center"/>
    </xf>
    <xf numFmtId="0" fontId="30" fillId="0" borderId="121" xfId="0" applyFont="1" applyBorder="1" applyAlignment="1">
      <alignment vertical="center" shrinkToFit="1"/>
    </xf>
    <xf numFmtId="0" fontId="30" fillId="0" borderId="122" xfId="0" applyFont="1" applyBorder="1" applyAlignment="1">
      <alignment vertical="center" shrinkToFit="1"/>
    </xf>
    <xf numFmtId="0" fontId="30" fillId="7" borderId="122" xfId="0" applyFont="1" applyFill="1" applyBorder="1" applyAlignment="1">
      <alignment horizontal="center" vertical="center"/>
    </xf>
    <xf numFmtId="0" fontId="30" fillId="0" borderId="121" xfId="0" applyFont="1" applyBorder="1" applyAlignment="1">
      <alignment horizontal="center" vertical="center" shrinkToFit="1"/>
    </xf>
    <xf numFmtId="0" fontId="30" fillId="0" borderId="123" xfId="0" applyFont="1" applyBorder="1" applyAlignment="1">
      <alignment horizontal="center" vertical="center" shrinkToFit="1"/>
    </xf>
    <xf numFmtId="0" fontId="7" fillId="0" borderId="0" xfId="0" applyFont="1" applyAlignment="1">
      <alignment vertical="center" shrinkToFit="1"/>
    </xf>
    <xf numFmtId="0" fontId="7" fillId="0" borderId="9" xfId="0" applyFont="1" applyBorder="1" applyAlignment="1">
      <alignment vertical="center" shrinkToFit="1"/>
    </xf>
    <xf numFmtId="0" fontId="30" fillId="7" borderId="15" xfId="0" applyFont="1" applyFill="1" applyBorder="1" applyAlignment="1">
      <alignment horizontal="center" vertical="center"/>
    </xf>
    <xf numFmtId="0" fontId="30" fillId="0" borderId="114" xfId="0" applyFont="1" applyBorder="1" applyAlignment="1">
      <alignment horizontal="center" vertical="center" shrinkToFit="1"/>
    </xf>
    <xf numFmtId="0" fontId="30" fillId="0" borderId="124" xfId="0" applyFont="1" applyBorder="1" applyAlignment="1">
      <alignment horizontal="center" vertical="center" shrinkToFit="1"/>
    </xf>
    <xf numFmtId="0" fontId="30" fillId="0" borderId="21" xfId="0" applyFont="1" applyBorder="1" applyAlignment="1">
      <alignment vertical="center" shrinkToFit="1"/>
    </xf>
    <xf numFmtId="0" fontId="30" fillId="0" borderId="148" xfId="0" applyFont="1" applyBorder="1" applyAlignment="1">
      <alignment vertical="center" shrinkToFit="1"/>
    </xf>
    <xf numFmtId="0" fontId="30" fillId="7" borderId="150" xfId="0" applyFont="1" applyFill="1" applyBorder="1" applyAlignment="1">
      <alignment horizontal="center" vertical="center"/>
    </xf>
    <xf numFmtId="0" fontId="30" fillId="0" borderId="117" xfId="0" applyFont="1" applyBorder="1" applyAlignment="1">
      <alignment horizontal="center" vertical="center" shrinkToFit="1"/>
    </xf>
    <xf numFmtId="0" fontId="30" fillId="0" borderId="118" xfId="0" applyFont="1" applyBorder="1" applyAlignment="1">
      <alignment horizontal="center" vertical="center" shrinkToFit="1"/>
    </xf>
    <xf numFmtId="178" fontId="8" fillId="0" borderId="1" xfId="2" applyNumberFormat="1" applyFont="1" applyBorder="1" applyAlignment="1" applyProtection="1">
      <alignment horizontal="right" vertical="center" wrapText="1"/>
      <protection locked="0"/>
    </xf>
    <xf numFmtId="0" fontId="30" fillId="0" borderId="1" xfId="0" applyFont="1" applyBorder="1" applyAlignment="1">
      <alignment vertical="center" wrapText="1"/>
    </xf>
    <xf numFmtId="0" fontId="30"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30" fillId="0" borderId="3" xfId="0" applyFont="1" applyBorder="1" applyAlignment="1">
      <alignment horizontal="right" vertical="center" wrapText="1"/>
    </xf>
    <xf numFmtId="0" fontId="8" fillId="7" borderId="78" xfId="2"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30" fillId="7" borderId="1"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30" fillId="7" borderId="47" xfId="0"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0" fontId="30" fillId="0" borderId="1" xfId="0" applyFont="1" applyBorder="1" applyAlignment="1">
      <alignment horizontal="right" vertical="center" wrapText="1"/>
    </xf>
    <xf numFmtId="0" fontId="8" fillId="0" borderId="0" xfId="2" applyFont="1" applyAlignment="1">
      <alignment horizontal="left" vertical="center" wrapText="1"/>
    </xf>
    <xf numFmtId="0" fontId="8" fillId="7" borderId="32"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59" xfId="2" applyFont="1" applyBorder="1" applyAlignment="1" applyProtection="1">
      <alignment horizontal="left" vertical="center" wrapText="1"/>
      <protection locked="0"/>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91" xfId="2" applyFont="1" applyFill="1" applyBorder="1" applyAlignment="1">
      <alignment horizontal="center" vertical="center" wrapTex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59" xfId="2" applyFont="1" applyFill="1" applyBorder="1" applyAlignment="1">
      <alignment horizontal="center" vertical="center" wrapText="1"/>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7" borderId="9"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7" borderId="5"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18"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4" xfId="2" applyFont="1" applyBorder="1" applyAlignment="1" applyProtection="1">
      <alignment horizontal="left" vertical="center" wrapText="1"/>
      <protection locked="0"/>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0" borderId="91" xfId="2" applyFont="1" applyBorder="1" applyAlignment="1">
      <alignment horizontal="left" vertical="center" wrapText="1"/>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24" fillId="3" borderId="0" xfId="10" applyFont="1" applyFill="1">
      <alignment vertical="center"/>
    </xf>
    <xf numFmtId="0" fontId="0" fillId="0" borderId="0" xfId="0">
      <alignment vertical="center"/>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154" xfId="17" applyFont="1" applyBorder="1" applyAlignment="1">
      <alignment horizontal="center" vertical="center"/>
    </xf>
    <xf numFmtId="0" fontId="8" fillId="0" borderId="138" xfId="17" applyFont="1" applyBorder="1" applyAlignment="1">
      <alignment horizontal="center" vertical="center"/>
    </xf>
    <xf numFmtId="0" fontId="8" fillId="0" borderId="126"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8" xfId="17" applyFont="1" applyFill="1" applyBorder="1" applyAlignment="1">
      <alignment horizontal="left" vertical="top"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151" xfId="17" applyFont="1" applyFill="1" applyBorder="1" applyAlignment="1">
      <alignment horizontal="left" vertical="center" wrapText="1"/>
    </xf>
    <xf numFmtId="0" fontId="8" fillId="7" borderId="152"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0" xfId="17" applyFont="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0" borderId="107" xfId="17" applyFont="1" applyBorder="1" applyAlignment="1">
      <alignment horizontal="center" vertical="center"/>
    </xf>
    <xf numFmtId="0" fontId="8" fillId="0" borderId="51"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10" xfId="17" applyFont="1" applyFill="1" applyBorder="1" applyAlignment="1">
      <alignment vertical="center" wrapText="1"/>
    </xf>
    <xf numFmtId="0" fontId="8" fillId="7" borderId="23" xfId="17" applyFont="1" applyFill="1" applyBorder="1" applyAlignment="1">
      <alignment vertical="center" wrapText="1"/>
    </xf>
    <xf numFmtId="0" fontId="8" fillId="7" borderId="21" xfId="17" applyFont="1" applyFill="1" applyBorder="1" applyAlignment="1">
      <alignment horizontal="left" vertical="center" wrapText="1"/>
    </xf>
    <xf numFmtId="0" fontId="8" fillId="7" borderId="148" xfId="17" applyFont="1" applyFill="1" applyBorder="1" applyAlignment="1">
      <alignment horizontal="left" vertical="center" wrapText="1"/>
    </xf>
    <xf numFmtId="0" fontId="30" fillId="7" borderId="49" xfId="17" applyFont="1" applyFill="1" applyBorder="1" applyAlignment="1">
      <alignment vertical="center" wrapText="1"/>
    </xf>
    <xf numFmtId="0" fontId="30" fillId="7" borderId="11" xfId="17" applyFont="1" applyFill="1" applyBorder="1" applyAlignment="1">
      <alignment horizontal="left" vertical="center" wrapText="1"/>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109" xfId="17" applyFont="1" applyFill="1" applyBorder="1" applyAlignment="1">
      <alignment vertical="center" wrapText="1"/>
    </xf>
    <xf numFmtId="0" fontId="8" fillId="7" borderId="37" xfId="17" applyFont="1" applyFill="1" applyBorder="1" applyAlignment="1">
      <alignment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4"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7" borderId="37" xfId="17" applyFont="1" applyFill="1" applyBorder="1" applyAlignment="1">
      <alignment horizontal="center"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7" xfId="19" applyFont="1" applyBorder="1" applyAlignment="1">
      <alignment horizontal="center" vertical="center"/>
    </xf>
    <xf numFmtId="0" fontId="8" fillId="0" borderId="138" xfId="19" applyFont="1" applyBorder="1" applyAlignment="1">
      <alignment horizontal="center" vertical="center"/>
    </xf>
    <xf numFmtId="0" fontId="8" fillId="0" borderId="51" xfId="19" applyFont="1" applyBorder="1" applyAlignment="1">
      <alignment horizontal="center" vertical="center"/>
    </xf>
    <xf numFmtId="0" fontId="8" fillId="7" borderId="109"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155" xfId="17" applyFont="1" applyFill="1" applyBorder="1" applyAlignment="1">
      <alignment vertical="center" wrapText="1"/>
    </xf>
    <xf numFmtId="0" fontId="8" fillId="7" borderId="77" xfId="17" applyFont="1" applyFill="1" applyBorder="1" applyAlignment="1">
      <alignment vertical="center" wrapText="1"/>
    </xf>
    <xf numFmtId="0" fontId="8" fillId="0" borderId="126" xfId="19" applyFont="1" applyBorder="1" applyAlignment="1">
      <alignment horizontal="center" vertical="center"/>
    </xf>
    <xf numFmtId="0" fontId="8" fillId="7" borderId="21" xfId="19" applyFont="1" applyFill="1" applyBorder="1" applyAlignment="1">
      <alignment horizontal="left" vertical="center" wrapText="1"/>
    </xf>
    <xf numFmtId="0" fontId="8" fillId="7" borderId="148"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0" xfId="17" applyFont="1">
      <alignment vertical="center"/>
    </xf>
    <xf numFmtId="0" fontId="8" fillId="0" borderId="47" xfId="17" applyFont="1" applyBorder="1" applyAlignment="1">
      <alignment horizontal="center" vertical="center"/>
    </xf>
    <xf numFmtId="0" fontId="36" fillId="0" borderId="0" xfId="2" applyFont="1" applyAlignment="1">
      <alignment horizontal="left" vertical="center" wrapText="1"/>
    </xf>
    <xf numFmtId="0" fontId="24" fillId="3" borderId="0" xfId="0" applyFont="1" applyFill="1" applyAlignment="1">
      <alignment horizontal="left" vertical="center"/>
    </xf>
    <xf numFmtId="0" fontId="8" fillId="0" borderId="52" xfId="0" applyFont="1" applyBorder="1" applyAlignment="1">
      <alignment vertical="center" wrapText="1"/>
    </xf>
    <xf numFmtId="0" fontId="30" fillId="0" borderId="93" xfId="0" applyFont="1" applyBorder="1" applyAlignment="1">
      <alignment vertical="center" wrapText="1"/>
    </xf>
    <xf numFmtId="0" fontId="30" fillId="0" borderId="60" xfId="0" applyFont="1" applyBorder="1" applyAlignment="1">
      <alignment vertical="center" wrapText="1"/>
    </xf>
    <xf numFmtId="0" fontId="8" fillId="2" borderId="110" xfId="0" applyFont="1" applyFill="1" applyBorder="1" applyAlignment="1">
      <alignment horizontal="center" vertical="center"/>
    </xf>
    <xf numFmtId="0" fontId="8" fillId="2" borderId="109"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30" xfId="0" applyFont="1" applyFill="1" applyBorder="1" applyAlignment="1">
      <alignment horizontal="left" vertical="center"/>
    </xf>
    <xf numFmtId="0" fontId="0" fillId="0" borderId="108"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8" xfId="0" applyBorder="1" applyAlignment="1">
      <alignment horizontal="left" vertical="center" wrapText="1"/>
    </xf>
    <xf numFmtId="0" fontId="0" fillId="0" borderId="73" xfId="0" applyBorder="1" applyAlignment="1">
      <alignment horizontal="left" vertical="center" wrapText="1"/>
    </xf>
    <xf numFmtId="0" fontId="52" fillId="0" borderId="108" xfId="0" applyFont="1" applyBorder="1" applyAlignment="1">
      <alignment horizontal="left" vertical="center"/>
    </xf>
    <xf numFmtId="0" fontId="52" fillId="0" borderId="73" xfId="0" applyFont="1" applyBorder="1" applyAlignment="1">
      <alignment horizontal="left" vertical="center"/>
    </xf>
    <xf numFmtId="0" fontId="8" fillId="2" borderId="20" xfId="0" applyFont="1" applyFill="1" applyBorder="1" applyAlignment="1">
      <alignment vertical="center" wrapText="1"/>
    </xf>
    <xf numFmtId="0" fontId="22" fillId="2" borderId="41" xfId="0" applyFont="1" applyFill="1" applyBorder="1" applyAlignment="1">
      <alignment vertical="center" wrapText="1"/>
    </xf>
    <xf numFmtId="0" fontId="22" fillId="2" borderId="42" xfId="0" applyFont="1" applyFill="1" applyBorder="1" applyAlignment="1">
      <alignment vertical="center" wrapText="1"/>
    </xf>
    <xf numFmtId="0" fontId="36" fillId="0" borderId="38" xfId="2" applyFont="1" applyBorder="1" applyAlignment="1">
      <alignment horizontal="left" vertical="center" wrapText="1"/>
    </xf>
    <xf numFmtId="0" fontId="38" fillId="0" borderId="38" xfId="0" applyFont="1" applyBorder="1" applyAlignment="1">
      <alignment horizontal="left" vertical="center" wrapText="1"/>
    </xf>
    <xf numFmtId="0" fontId="8" fillId="0" borderId="18"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2" xfId="0" applyFont="1" applyBorder="1" applyAlignment="1">
      <alignment vertical="center" wrapText="1"/>
    </xf>
    <xf numFmtId="0" fontId="22" fillId="0" borderId="21" xfId="0" applyFont="1" applyBorder="1" applyAlignment="1">
      <alignment vertical="center" wrapText="1"/>
    </xf>
    <xf numFmtId="0" fontId="22" fillId="0" borderId="43" xfId="0" applyFont="1" applyBorder="1" applyAlignment="1">
      <alignment vertical="center" wrapText="1"/>
    </xf>
    <xf numFmtId="0" fontId="8" fillId="0" borderId="18"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0" fontId="22" fillId="0" borderId="21" xfId="0" applyFont="1" applyBorder="1">
      <alignment vertical="center"/>
    </xf>
    <xf numFmtId="0" fontId="22" fillId="0" borderId="43" xfId="0" applyFont="1" applyBorder="1">
      <alignment vertical="center"/>
    </xf>
    <xf numFmtId="0" fontId="8" fillId="0" borderId="2" xfId="10" applyFont="1" applyBorder="1" applyAlignment="1" applyProtection="1">
      <alignment horizontal="left" vertical="center" wrapText="1"/>
      <protection locked="0"/>
    </xf>
    <xf numFmtId="0" fontId="28" fillId="0" borderId="3" xfId="0" applyFont="1" applyBorder="1" applyAlignment="1">
      <alignment horizontal="left" vertical="center" wrapText="1"/>
    </xf>
    <xf numFmtId="0" fontId="28"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8" fillId="0" borderId="93" xfId="0" applyFont="1" applyBorder="1" applyAlignment="1">
      <alignment horizontal="left" vertical="center" wrapText="1"/>
    </xf>
    <xf numFmtId="0" fontId="28"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8" xfId="10" applyFont="1" applyFill="1" applyBorder="1" applyAlignment="1">
      <alignment horizontal="center" vertical="center"/>
    </xf>
    <xf numFmtId="0" fontId="8" fillId="2" borderId="73" xfId="10" applyFont="1" applyFill="1" applyBorder="1" applyAlignment="1">
      <alignment horizontal="center" vertical="center"/>
    </xf>
    <xf numFmtId="0" fontId="21" fillId="7" borderId="44" xfId="10" applyFont="1" applyFill="1" applyBorder="1" applyAlignment="1">
      <alignment horizontal="center" vertical="center" wrapText="1"/>
    </xf>
    <xf numFmtId="0" fontId="21" fillId="7" borderId="75" xfId="10" applyFont="1" applyFill="1" applyBorder="1" applyAlignment="1">
      <alignment horizontal="center" vertical="center" wrapText="1"/>
    </xf>
    <xf numFmtId="0" fontId="21" fillId="7" borderId="49" xfId="10" applyFont="1" applyFill="1" applyBorder="1" applyAlignment="1">
      <alignment horizontal="center" vertical="center" wrapText="1"/>
    </xf>
    <xf numFmtId="0" fontId="21" fillId="7" borderId="1" xfId="10" applyFont="1" applyFill="1" applyBorder="1" applyAlignment="1">
      <alignment horizontal="center" vertical="center" wrapText="1"/>
    </xf>
    <xf numFmtId="0" fontId="21" fillId="0" borderId="82" xfId="10" applyFont="1" applyBorder="1" applyAlignment="1">
      <alignment horizontal="center" vertical="center" wrapText="1"/>
    </xf>
    <xf numFmtId="0" fontId="21" fillId="0" borderId="83" xfId="10" applyFont="1" applyBorder="1" applyAlignment="1">
      <alignment horizontal="center" vertical="center" wrapText="1"/>
    </xf>
    <xf numFmtId="0" fontId="21" fillId="0" borderId="69" xfId="10" applyFont="1" applyBorder="1" applyAlignment="1">
      <alignment horizontal="center" vertical="center" wrapText="1"/>
    </xf>
    <xf numFmtId="0" fontId="21" fillId="0" borderId="84" xfId="10" applyFont="1" applyBorder="1" applyAlignment="1">
      <alignment horizontal="center" vertical="center" wrapText="1"/>
    </xf>
    <xf numFmtId="0" fontId="21" fillId="0" borderId="70" xfId="10" applyFont="1" applyBorder="1" applyAlignment="1">
      <alignment horizontal="center" vertical="center" wrapText="1"/>
    </xf>
    <xf numFmtId="0" fontId="21" fillId="0" borderId="85" xfId="10" applyFont="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1" fillId="0" borderId="68" xfId="10" applyFont="1" applyBorder="1" applyAlignment="1">
      <alignment horizontal="center" vertical="center" wrapText="1"/>
    </xf>
    <xf numFmtId="0" fontId="21" fillId="0" borderId="86"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67" xfId="10" applyFont="1" applyFill="1" applyBorder="1" applyAlignment="1">
      <alignment horizontal="center" vertical="center" wrapText="1"/>
    </xf>
    <xf numFmtId="0" fontId="20" fillId="7" borderId="53" xfId="10" applyFont="1" applyFill="1" applyBorder="1" applyAlignment="1">
      <alignment horizontal="center" vertical="center" wrapText="1"/>
    </xf>
    <xf numFmtId="0" fontId="21" fillId="0" borderId="87" xfId="10" applyFont="1" applyBorder="1" applyAlignment="1">
      <alignment horizontal="center" vertical="center" wrapText="1"/>
    </xf>
    <xf numFmtId="0" fontId="21" fillId="0" borderId="88" xfId="10" applyFont="1" applyBorder="1" applyAlignment="1">
      <alignment horizontal="center" vertical="center" wrapText="1"/>
    </xf>
    <xf numFmtId="0" fontId="8" fillId="0" borderId="22" xfId="0" applyFont="1" applyBorder="1">
      <alignment vertical="center"/>
    </xf>
    <xf numFmtId="0" fontId="28" fillId="0" borderId="21" xfId="0" applyFont="1" applyBorder="1">
      <alignment vertical="center"/>
    </xf>
    <xf numFmtId="0" fontId="28" fillId="0" borderId="43" xfId="0" applyFont="1" applyBorder="1">
      <alignment vertical="center"/>
    </xf>
    <xf numFmtId="0" fontId="8" fillId="7" borderId="30" xfId="10" applyFont="1" applyFill="1" applyBorder="1" applyAlignment="1">
      <alignment horizontal="center" vertical="center"/>
    </xf>
    <xf numFmtId="0" fontId="22" fillId="7" borderId="31" xfId="0" applyFont="1" applyFill="1" applyBorder="1" applyAlignment="1">
      <alignment horizontal="center" vertical="center"/>
    </xf>
    <xf numFmtId="176" fontId="25" fillId="0" borderId="22" xfId="0" applyNumberFormat="1" applyFont="1" applyBorder="1" applyAlignment="1" applyProtection="1">
      <alignment horizontal="right" vertical="center" wrapText="1"/>
      <protection locked="0"/>
    </xf>
    <xf numFmtId="0" fontId="28" fillId="0" borderId="43" xfId="0" applyFont="1" applyBorder="1" applyAlignment="1">
      <alignment vertical="center" wrapText="1"/>
    </xf>
    <xf numFmtId="0" fontId="8" fillId="5" borderId="30" xfId="0" applyFont="1" applyFill="1" applyBorder="1" applyAlignment="1">
      <alignment horizontal="left" vertical="center" indent="1"/>
    </xf>
    <xf numFmtId="0" fontId="28" fillId="5" borderId="108" xfId="0" applyFont="1" applyFill="1" applyBorder="1" applyAlignment="1">
      <alignment horizontal="left" vertical="center" indent="1"/>
    </xf>
    <xf numFmtId="0" fontId="28" fillId="5" borderId="73" xfId="0" applyFont="1" applyFill="1" applyBorder="1" applyAlignment="1">
      <alignment horizontal="left" vertical="center" indent="1"/>
    </xf>
    <xf numFmtId="0" fontId="8" fillId="5" borderId="30" xfId="0" applyFont="1" applyFill="1" applyBorder="1">
      <alignment vertical="center"/>
    </xf>
    <xf numFmtId="0" fontId="28" fillId="5" borderId="73" xfId="0" applyFont="1" applyFill="1" applyBorder="1">
      <alignment vertical="center"/>
    </xf>
    <xf numFmtId="0" fontId="20" fillId="0" borderId="50" xfId="10" applyFont="1" applyBorder="1" applyAlignment="1">
      <alignment horizontal="center" vertical="center"/>
    </xf>
    <xf numFmtId="0" fontId="20" fillId="0" borderId="57" xfId="10" applyFont="1" applyBorder="1" applyAlignment="1">
      <alignment horizontal="center" vertical="center"/>
    </xf>
    <xf numFmtId="0" fontId="20" fillId="0" borderId="38" xfId="10" applyFont="1" applyBorder="1" applyAlignment="1">
      <alignment horizontal="center" vertical="center"/>
    </xf>
    <xf numFmtId="0" fontId="20" fillId="0" borderId="39" xfId="10" applyFont="1" applyBorder="1" applyAlignment="1">
      <alignment horizontal="center" vertical="center"/>
    </xf>
    <xf numFmtId="0" fontId="20" fillId="0" borderId="139" xfId="10" applyFont="1" applyBorder="1">
      <alignment vertical="center"/>
    </xf>
    <xf numFmtId="0" fontId="28" fillId="0" borderId="140" xfId="0" applyFont="1" applyBorder="1">
      <alignment vertical="center"/>
    </xf>
    <xf numFmtId="0" fontId="28" fillId="0" borderId="141" xfId="0" applyFont="1" applyBorder="1">
      <alignment vertical="center"/>
    </xf>
    <xf numFmtId="0" fontId="28" fillId="0" borderId="142" xfId="0" applyFont="1" applyBorder="1">
      <alignment vertical="center"/>
    </xf>
    <xf numFmtId="0" fontId="28" fillId="0" borderId="143" xfId="0" applyFont="1" applyBorder="1">
      <alignment vertical="center"/>
    </xf>
    <xf numFmtId="0" fontId="28" fillId="0" borderId="144" xfId="0" applyFont="1" applyBorder="1">
      <alignment vertical="center"/>
    </xf>
    <xf numFmtId="0" fontId="28" fillId="0" borderId="145" xfId="0" applyFont="1" applyBorder="1">
      <alignment vertical="center"/>
    </xf>
    <xf numFmtId="0" fontId="28" fillId="0" borderId="146" xfId="0" applyFont="1" applyBorder="1">
      <alignment vertical="center"/>
    </xf>
    <xf numFmtId="0" fontId="28" fillId="0" borderId="147" xfId="0" applyFont="1" applyBorder="1">
      <alignment vertical="center"/>
    </xf>
    <xf numFmtId="0" fontId="31" fillId="0" borderId="18" xfId="10" applyFont="1" applyBorder="1" applyAlignment="1">
      <alignment horizontal="left" vertical="top" wrapText="1"/>
    </xf>
    <xf numFmtId="0" fontId="20" fillId="0" borderId="8" xfId="10" applyFont="1" applyBorder="1" applyAlignment="1" applyProtection="1">
      <alignment horizontal="left" vertical="top" wrapText="1"/>
      <protection locked="0"/>
    </xf>
    <xf numFmtId="0" fontId="22" fillId="0" borderId="8" xfId="0" applyFont="1" applyBorder="1">
      <alignment vertical="center"/>
    </xf>
    <xf numFmtId="0" fontId="22" fillId="0" borderId="26" xfId="0" applyFont="1" applyBorder="1">
      <alignment vertical="center"/>
    </xf>
    <xf numFmtId="0" fontId="20" fillId="2" borderId="109" xfId="10" applyFont="1" applyFill="1" applyBorder="1" applyAlignment="1">
      <alignment horizontal="center" vertical="center"/>
    </xf>
    <xf numFmtId="0" fontId="20" fillId="2" borderId="48" xfId="10" applyFont="1" applyFill="1" applyBorder="1" applyAlignment="1">
      <alignment horizontal="center" vertical="center"/>
    </xf>
    <xf numFmtId="0" fontId="20" fillId="0" borderId="5" xfId="10" applyFont="1" applyBorder="1" applyAlignment="1" applyProtection="1">
      <alignment horizontal="left" vertical="top" wrapText="1"/>
      <protection locked="0"/>
    </xf>
    <xf numFmtId="0" fontId="20" fillId="0" borderId="6" xfId="10" applyFont="1" applyBorder="1" applyAlignment="1" applyProtection="1">
      <alignment horizontal="left" vertical="top" wrapText="1"/>
      <protection locked="0"/>
    </xf>
    <xf numFmtId="0" fontId="20" fillId="0" borderId="90" xfId="10" applyFont="1" applyBorder="1" applyAlignment="1" applyProtection="1">
      <alignment horizontal="left" vertical="top" wrapText="1"/>
      <protection locked="0"/>
    </xf>
    <xf numFmtId="0" fontId="31" fillId="2" borderId="40" xfId="10" applyFont="1" applyFill="1" applyBorder="1" applyAlignment="1">
      <alignment horizontal="left" vertical="center"/>
    </xf>
    <xf numFmtId="0" fontId="31" fillId="2" borderId="38" xfId="10" applyFont="1" applyFill="1" applyBorder="1" applyAlignment="1">
      <alignment horizontal="left" vertical="center"/>
    </xf>
    <xf numFmtId="0" fontId="22" fillId="2" borderId="38" xfId="0" applyFont="1" applyFill="1" applyBorder="1" applyAlignment="1">
      <alignment horizontal="left" vertical="center"/>
    </xf>
    <xf numFmtId="0" fontId="22" fillId="2" borderId="39" xfId="0" applyFont="1" applyFill="1" applyBorder="1" applyAlignment="1">
      <alignment horizontal="left" vertical="center"/>
    </xf>
    <xf numFmtId="0" fontId="44" fillId="7" borderId="156" xfId="4" applyFont="1" applyFill="1" applyBorder="1" applyAlignment="1">
      <alignment horizontal="center" vertical="center"/>
    </xf>
    <xf numFmtId="0" fontId="44" fillId="7" borderId="157" xfId="4" applyFont="1" applyFill="1" applyBorder="1" applyAlignment="1">
      <alignment horizontal="center" vertical="center"/>
    </xf>
    <xf numFmtId="0" fontId="44" fillId="7" borderId="160" xfId="4" applyFont="1" applyFill="1" applyBorder="1" applyAlignment="1">
      <alignment horizontal="center" vertical="center"/>
    </xf>
    <xf numFmtId="0" fontId="44" fillId="7" borderId="115" xfId="4" applyFont="1" applyFill="1" applyBorder="1" applyAlignment="1">
      <alignment horizontal="center" vertical="center"/>
    </xf>
    <xf numFmtId="0" fontId="24" fillId="3" borderId="0" xfId="10" applyFont="1" applyFill="1" applyAlignment="1">
      <alignment horizontal="left" vertical="center"/>
    </xf>
    <xf numFmtId="0" fontId="6" fillId="0" borderId="0" xfId="4" applyFont="1" applyAlignment="1">
      <alignment horizontal="left" vertical="center"/>
    </xf>
    <xf numFmtId="0" fontId="44" fillId="7" borderId="78" xfId="4" applyFont="1" applyFill="1" applyBorder="1" applyAlignment="1">
      <alignment horizontal="center" vertical="center"/>
    </xf>
    <xf numFmtId="0" fontId="44" fillId="7" borderId="18" xfId="4" applyFont="1" applyFill="1" applyBorder="1" applyAlignment="1">
      <alignment horizontal="center" vertical="center"/>
    </xf>
    <xf numFmtId="0" fontId="44" fillId="7" borderId="92" xfId="4" applyFont="1" applyFill="1" applyBorder="1" applyAlignment="1">
      <alignment horizontal="center" vertical="center"/>
    </xf>
    <xf numFmtId="0" fontId="44" fillId="7" borderId="32" xfId="4" applyFont="1" applyFill="1" applyBorder="1" applyAlignment="1">
      <alignment horizontal="center" vertical="center"/>
    </xf>
    <xf numFmtId="0" fontId="44" fillId="7" borderId="4" xfId="4" applyFont="1" applyFill="1" applyBorder="1" applyAlignment="1">
      <alignment horizontal="center" vertical="center"/>
    </xf>
    <xf numFmtId="0" fontId="44" fillId="7" borderId="185" xfId="4" applyFont="1" applyFill="1" applyBorder="1" applyAlignment="1">
      <alignment horizontal="center" vertical="center"/>
    </xf>
    <xf numFmtId="0" fontId="44" fillId="7" borderId="187" xfId="4" applyFont="1" applyFill="1" applyBorder="1" applyAlignment="1">
      <alignment horizontal="center" vertical="center"/>
    </xf>
    <xf numFmtId="0" fontId="46" fillId="7" borderId="196" xfId="4" applyFont="1" applyFill="1" applyBorder="1" applyAlignment="1">
      <alignment vertical="center"/>
    </xf>
    <xf numFmtId="0" fontId="6" fillId="0" borderId="197" xfId="10" applyFont="1" applyBorder="1">
      <alignment vertical="center"/>
    </xf>
    <xf numFmtId="0" fontId="6" fillId="0" borderId="198" xfId="10" applyFont="1" applyBorder="1">
      <alignment vertical="center"/>
    </xf>
    <xf numFmtId="0" fontId="46" fillId="7" borderId="18" xfId="4" applyFont="1" applyFill="1" applyBorder="1" applyAlignment="1">
      <alignment vertical="center"/>
    </xf>
    <xf numFmtId="0" fontId="6" fillId="0" borderId="0" xfId="10" applyFont="1">
      <alignment vertical="center"/>
    </xf>
    <xf numFmtId="0" fontId="6" fillId="0" borderId="9" xfId="10" applyFont="1" applyBorder="1">
      <alignment vertical="center"/>
    </xf>
    <xf numFmtId="0" fontId="6" fillId="0" borderId="18" xfId="10" applyFont="1" applyBorder="1">
      <alignment vertical="center"/>
    </xf>
    <xf numFmtId="0" fontId="6" fillId="0" borderId="185" xfId="10" applyFont="1" applyBorder="1">
      <alignment vertical="center"/>
    </xf>
    <xf numFmtId="0" fontId="6" fillId="0" borderId="186" xfId="10" applyFont="1" applyBorder="1">
      <alignment vertical="center"/>
    </xf>
    <xf numFmtId="0" fontId="6" fillId="0" borderId="187" xfId="10" applyFont="1" applyBorder="1">
      <alignment vertical="center"/>
    </xf>
    <xf numFmtId="0" fontId="44" fillId="7" borderId="188" xfId="4" applyFont="1" applyFill="1" applyBorder="1" applyAlignment="1">
      <alignment horizontal="right" vertical="center" shrinkToFit="1"/>
    </xf>
    <xf numFmtId="0" fontId="44" fillId="7" borderId="175" xfId="4" applyFont="1" applyFill="1" applyBorder="1" applyAlignment="1">
      <alignment horizontal="right" vertical="center" shrinkToFit="1"/>
    </xf>
    <xf numFmtId="0" fontId="44" fillId="7" borderId="176" xfId="4" applyFont="1" applyFill="1" applyBorder="1" applyAlignment="1">
      <alignment horizontal="right" vertical="center" shrinkToFit="1"/>
    </xf>
    <xf numFmtId="38" fontId="6" fillId="7" borderId="174" xfId="14" applyFont="1" applyFill="1" applyBorder="1" applyAlignment="1">
      <alignment horizontal="center" vertical="center"/>
    </xf>
    <xf numFmtId="38" fontId="6" fillId="7" borderId="194" xfId="14" applyFont="1" applyFill="1" applyBorder="1" applyAlignment="1">
      <alignment horizontal="center" vertical="center"/>
    </xf>
    <xf numFmtId="0" fontId="46" fillId="7" borderId="160" xfId="4" applyFont="1" applyFill="1" applyBorder="1" applyAlignment="1">
      <alignment horizontal="center" vertical="center"/>
    </xf>
    <xf numFmtId="0" fontId="46" fillId="7" borderId="199" xfId="4" applyFont="1" applyFill="1" applyBorder="1" applyAlignment="1">
      <alignment horizontal="center" vertical="center"/>
    </xf>
    <xf numFmtId="0" fontId="6" fillId="0" borderId="199" xfId="10" applyFont="1" applyBorder="1" applyAlignment="1">
      <alignment horizontal="center" vertical="center"/>
    </xf>
    <xf numFmtId="0" fontId="6" fillId="0" borderId="115" xfId="10" applyFont="1" applyBorder="1" applyAlignment="1">
      <alignment horizontal="center" vertical="center"/>
    </xf>
    <xf numFmtId="38" fontId="6" fillId="7" borderId="160" xfId="14" applyFont="1" applyFill="1" applyBorder="1" applyAlignment="1">
      <alignment horizontal="center" vertical="center"/>
    </xf>
    <xf numFmtId="38" fontId="6" fillId="7" borderId="200" xfId="14" applyFont="1" applyFill="1" applyBorder="1" applyAlignment="1">
      <alignment horizontal="center" vertical="center"/>
    </xf>
    <xf numFmtId="0" fontId="46" fillId="7" borderId="185" xfId="4" applyFont="1" applyFill="1" applyBorder="1" applyAlignment="1">
      <alignment vertical="center"/>
    </xf>
    <xf numFmtId="0" fontId="46" fillId="7" borderId="186" xfId="4" applyFont="1" applyFill="1" applyBorder="1" applyAlignment="1">
      <alignment vertical="center"/>
    </xf>
    <xf numFmtId="0" fontId="46" fillId="7" borderId="187" xfId="4" applyFont="1" applyFill="1" applyBorder="1" applyAlignment="1">
      <alignment vertical="center"/>
    </xf>
    <xf numFmtId="38" fontId="6" fillId="4" borderId="186" xfId="4" applyNumberFormat="1" applyFont="1" applyFill="1" applyBorder="1" applyAlignment="1">
      <alignment horizontal="right" vertical="center"/>
    </xf>
    <xf numFmtId="0" fontId="6" fillId="4" borderId="186" xfId="4" applyFont="1" applyFill="1" applyBorder="1" applyAlignment="1">
      <alignment horizontal="right" vertical="center"/>
    </xf>
    <xf numFmtId="0" fontId="50" fillId="0" borderId="175" xfId="4" applyFont="1" applyBorder="1" applyAlignment="1">
      <alignment horizontal="center" vertical="center" wrapText="1"/>
    </xf>
    <xf numFmtId="0" fontId="50" fillId="0" borderId="176" xfId="10" applyFont="1" applyBorder="1" applyAlignment="1">
      <alignment vertical="center" wrapText="1"/>
    </xf>
    <xf numFmtId="0" fontId="46" fillId="7" borderId="156" xfId="4" applyFont="1" applyFill="1" applyBorder="1" applyAlignment="1">
      <alignment horizontal="center" vertical="center"/>
    </xf>
    <xf numFmtId="0" fontId="46" fillId="7" borderId="178" xfId="4" applyFont="1" applyFill="1" applyBorder="1" applyAlignment="1">
      <alignment horizontal="center" vertical="center"/>
    </xf>
    <xf numFmtId="0" fontId="6" fillId="0" borderId="178" xfId="10" applyFont="1" applyBorder="1" applyAlignment="1">
      <alignment horizontal="center" vertical="center"/>
    </xf>
    <xf numFmtId="0" fontId="6" fillId="0" borderId="157" xfId="10" applyFont="1" applyBorder="1" applyAlignment="1">
      <alignment horizontal="center" vertical="center"/>
    </xf>
    <xf numFmtId="38" fontId="6" fillId="7" borderId="156" xfId="14" applyFont="1" applyFill="1" applyBorder="1" applyAlignment="1">
      <alignment horizontal="center" vertical="center"/>
    </xf>
    <xf numFmtId="38" fontId="6" fillId="7" borderId="195" xfId="14" applyFont="1" applyFill="1" applyBorder="1" applyAlignment="1">
      <alignment horizontal="center" vertical="center"/>
    </xf>
    <xf numFmtId="0" fontId="46" fillId="7" borderId="32" xfId="4" applyFont="1" applyFill="1" applyBorder="1" applyAlignment="1">
      <alignment horizontal="center" vertical="center"/>
    </xf>
    <xf numFmtId="0" fontId="46" fillId="7" borderId="3" xfId="4" applyFont="1" applyFill="1" applyBorder="1" applyAlignment="1">
      <alignment horizontal="center" vertical="center"/>
    </xf>
    <xf numFmtId="0" fontId="6" fillId="0" borderId="3" xfId="10" applyFont="1" applyBorder="1" applyAlignment="1">
      <alignment horizontal="center" vertical="center"/>
    </xf>
    <xf numFmtId="0" fontId="6" fillId="0" borderId="4" xfId="10" applyFont="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6" fillId="7" borderId="8" xfId="4" applyFont="1" applyFill="1" applyBorder="1" applyAlignment="1">
      <alignment horizontal="center" vertical="center" wrapText="1"/>
    </xf>
    <xf numFmtId="0" fontId="46" fillId="7" borderId="9" xfId="4" applyFont="1" applyFill="1" applyBorder="1" applyAlignment="1">
      <alignment horizontal="center" vertical="center"/>
    </xf>
    <xf numFmtId="0" fontId="46" fillId="7" borderId="8" xfId="4" applyFont="1" applyFill="1" applyBorder="1" applyAlignment="1">
      <alignment horizontal="center" vertical="center"/>
    </xf>
    <xf numFmtId="0" fontId="46" fillId="7" borderId="10" xfId="4" applyFont="1" applyFill="1" applyBorder="1" applyAlignment="1">
      <alignment horizontal="center" vertical="center"/>
    </xf>
    <xf numFmtId="0" fontId="46" fillId="7" borderId="12" xfId="4" applyFont="1" applyFill="1" applyBorder="1" applyAlignment="1">
      <alignment horizontal="center" vertical="center"/>
    </xf>
    <xf numFmtId="38" fontId="6" fillId="4" borderId="11" xfId="4" applyNumberFormat="1" applyFont="1" applyFill="1" applyBorder="1" applyAlignment="1">
      <alignment horizontal="right" vertical="center"/>
    </xf>
    <xf numFmtId="0" fontId="6" fillId="4" borderId="11" xfId="4" applyFont="1" applyFill="1" applyBorder="1" applyAlignment="1">
      <alignment horizontal="right" vertical="center"/>
    </xf>
    <xf numFmtId="9" fontId="50" fillId="0" borderId="11" xfId="4" applyNumberFormat="1" applyFont="1" applyBorder="1" applyAlignment="1">
      <alignment horizontal="center" vertical="center" wrapText="1"/>
    </xf>
    <xf numFmtId="0" fontId="50" fillId="0" borderId="12" xfId="10" applyFont="1" applyBorder="1" applyAlignment="1">
      <alignment vertical="center" wrapTex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0" borderId="11" xfId="4" applyNumberFormat="1" applyFont="1" applyBorder="1" applyAlignment="1">
      <alignment horizontal="right" vertical="center"/>
    </xf>
    <xf numFmtId="0" fontId="6" fillId="0" borderId="11" xfId="4" applyFont="1" applyBorder="1" applyAlignment="1">
      <alignment horizontal="right" vertical="center"/>
    </xf>
    <xf numFmtId="0" fontId="44" fillId="7" borderId="2" xfId="4" applyFont="1" applyFill="1" applyBorder="1" applyAlignment="1">
      <alignment horizontal="right" vertical="center" shrinkToFit="1"/>
    </xf>
    <xf numFmtId="0" fontId="44" fillId="7" borderId="3" xfId="4" applyFont="1" applyFill="1" applyBorder="1" applyAlignment="1">
      <alignment horizontal="right" vertical="center" shrinkToFit="1"/>
    </xf>
    <xf numFmtId="0" fontId="44" fillId="7" borderId="4" xfId="4" applyFont="1" applyFill="1" applyBorder="1" applyAlignment="1">
      <alignment horizontal="right" vertical="center" shrinkToFit="1"/>
    </xf>
    <xf numFmtId="0" fontId="46" fillId="7" borderId="5" xfId="4" applyFont="1" applyFill="1" applyBorder="1" applyAlignment="1">
      <alignment horizontal="center" vertical="center" wrapText="1"/>
    </xf>
    <xf numFmtId="0" fontId="46" fillId="7" borderId="7" xfId="4" applyFont="1" applyFill="1" applyBorder="1" applyAlignment="1">
      <alignment horizontal="center" vertical="center"/>
    </xf>
    <xf numFmtId="0" fontId="6" fillId="0" borderId="8" xfId="10" applyFont="1" applyBorder="1">
      <alignment vertical="center"/>
    </xf>
    <xf numFmtId="0" fontId="6" fillId="0" borderId="10" xfId="10" applyFont="1" applyBorder="1">
      <alignment vertical="center"/>
    </xf>
    <xf numFmtId="0" fontId="6" fillId="0" borderId="12" xfId="10" applyFont="1" applyBorder="1">
      <alignment vertical="center"/>
    </xf>
    <xf numFmtId="0" fontId="46" fillId="7" borderId="32" xfId="4" applyFont="1" applyFill="1" applyBorder="1" applyAlignment="1">
      <alignment horizontal="left" vertical="center"/>
    </xf>
    <xf numFmtId="0" fontId="46" fillId="7" borderId="3" xfId="4" applyFont="1" applyFill="1" applyBorder="1" applyAlignment="1">
      <alignment horizontal="left" vertical="center"/>
    </xf>
    <xf numFmtId="0" fontId="46" fillId="7" borderId="4" xfId="4" applyFont="1" applyFill="1" applyBorder="1" applyAlignment="1">
      <alignment horizontal="left" vertical="center"/>
    </xf>
    <xf numFmtId="0" fontId="46" fillId="0" borderId="3" xfId="4" applyFont="1" applyBorder="1" applyAlignment="1">
      <alignment horizontal="center" vertical="center"/>
    </xf>
    <xf numFmtId="0" fontId="46" fillId="0" borderId="4" xfId="4" applyFont="1" applyBorder="1" applyAlignment="1">
      <alignment horizontal="center" vertical="center"/>
    </xf>
    <xf numFmtId="0" fontId="46" fillId="7" borderId="5" xfId="4" applyFont="1" applyFill="1" applyBorder="1" applyAlignment="1">
      <alignment horizontal="center" vertical="center"/>
    </xf>
    <xf numFmtId="0" fontId="46" fillId="7" borderId="18" xfId="4" applyFont="1" applyFill="1" applyBorder="1" applyAlignment="1">
      <alignment horizontal="center" vertical="center"/>
    </xf>
    <xf numFmtId="0" fontId="6" fillId="7" borderId="7" xfId="4" applyFont="1" applyFill="1" applyBorder="1"/>
    <xf numFmtId="0" fontId="46" fillId="7" borderId="78" xfId="4" applyFont="1" applyFill="1" applyBorder="1" applyAlignment="1">
      <alignment horizontal="center" vertical="center"/>
    </xf>
    <xf numFmtId="0" fontId="46" fillId="7" borderId="92" xfId="4" applyFont="1" applyFill="1" applyBorder="1" applyAlignment="1">
      <alignment horizontal="center" vertical="center"/>
    </xf>
    <xf numFmtId="0" fontId="12" fillId="7" borderId="20" xfId="10" applyFont="1" applyFill="1" applyBorder="1" applyAlignment="1">
      <alignment horizontal="center" vertical="center"/>
    </xf>
    <xf numFmtId="0" fontId="4" fillId="0" borderId="192" xfId="10" applyBorder="1" applyAlignment="1">
      <alignment horizontal="center" vertical="center"/>
    </xf>
    <xf numFmtId="0" fontId="4" fillId="0" borderId="41" xfId="10" applyBorder="1">
      <alignment vertical="center"/>
    </xf>
    <xf numFmtId="0" fontId="4" fillId="0" borderId="42" xfId="10" applyBorder="1">
      <alignment vertical="center"/>
    </xf>
    <xf numFmtId="0" fontId="46" fillId="7" borderId="17" xfId="4" applyFont="1" applyFill="1" applyBorder="1" applyAlignment="1">
      <alignment horizontal="center" vertical="center"/>
    </xf>
    <xf numFmtId="0" fontId="46" fillId="7" borderId="31" xfId="4" applyFont="1" applyFill="1" applyBorder="1" applyAlignment="1">
      <alignment horizontal="center" vertical="center"/>
    </xf>
    <xf numFmtId="0" fontId="46" fillId="7" borderId="108" xfId="4" applyFont="1" applyFill="1" applyBorder="1" applyAlignment="1">
      <alignment horizontal="center" vertical="center"/>
    </xf>
    <xf numFmtId="0" fontId="44" fillId="7" borderId="177" xfId="4" applyFont="1" applyFill="1" applyBorder="1" applyAlignment="1">
      <alignment horizontal="center" vertical="center"/>
    </xf>
    <xf numFmtId="0" fontId="44"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44" fillId="7" borderId="18" xfId="4" applyFont="1" applyFill="1" applyBorder="1" applyAlignment="1">
      <alignment vertical="center"/>
    </xf>
    <xf numFmtId="0" fontId="7" fillId="0" borderId="0" xfId="10" applyFont="1">
      <alignment vertical="center"/>
    </xf>
    <xf numFmtId="0" fontId="7" fillId="0" borderId="9" xfId="10" applyFont="1" applyBorder="1">
      <alignment vertical="center"/>
    </xf>
    <xf numFmtId="0" fontId="7" fillId="0" borderId="18" xfId="10" applyFont="1" applyBorder="1">
      <alignment vertical="center"/>
    </xf>
    <xf numFmtId="0" fontId="7" fillId="0" borderId="185" xfId="10" applyFont="1" applyBorder="1">
      <alignment vertical="center"/>
    </xf>
    <xf numFmtId="0" fontId="7" fillId="0" borderId="186" xfId="10" applyFont="1" applyBorder="1">
      <alignment vertical="center"/>
    </xf>
    <xf numFmtId="0" fontId="7" fillId="0" borderId="187" xfId="10" applyFont="1" applyBorder="1">
      <alignment vertical="center"/>
    </xf>
    <xf numFmtId="38" fontId="7" fillId="7" borderId="190" xfId="14" applyFont="1" applyFill="1" applyBorder="1" applyAlignment="1">
      <alignment horizontal="center" vertical="center"/>
    </xf>
    <xf numFmtId="38" fontId="7" fillId="7" borderId="191" xfId="14" applyFont="1" applyFill="1" applyBorder="1" applyAlignment="1">
      <alignment horizontal="center" vertical="center"/>
    </xf>
    <xf numFmtId="0" fontId="44" fillId="7" borderId="0" xfId="4" applyFont="1" applyFill="1" applyAlignment="1">
      <alignment vertical="center"/>
    </xf>
    <xf numFmtId="0" fontId="44" fillId="7" borderId="9" xfId="4" applyFont="1" applyFill="1" applyBorder="1" applyAlignment="1">
      <alignment vertical="center"/>
    </xf>
    <xf numFmtId="38" fontId="7" fillId="4" borderId="175" xfId="4" applyNumberFormat="1" applyFont="1" applyFill="1" applyBorder="1" applyAlignment="1">
      <alignment horizontal="right" vertical="center"/>
    </xf>
    <xf numFmtId="0" fontId="51" fillId="0" borderId="175" xfId="4" applyFont="1" applyBorder="1" applyAlignment="1">
      <alignment horizontal="center" vertical="center" wrapText="1"/>
    </xf>
    <xf numFmtId="0" fontId="51" fillId="0" borderId="176" xfId="4" applyFont="1" applyBorder="1" applyAlignment="1">
      <alignment horizontal="center" vertical="center" wrapText="1"/>
    </xf>
    <xf numFmtId="38" fontId="7" fillId="7" borderId="110" xfId="14" applyFont="1" applyFill="1" applyBorder="1" applyAlignment="1">
      <alignment horizontal="center" vertical="center"/>
    </xf>
    <xf numFmtId="38" fontId="7" fillId="7" borderId="107" xfId="14" applyFont="1" applyFill="1" applyBorder="1" applyAlignment="1">
      <alignment horizontal="center" vertical="center"/>
    </xf>
    <xf numFmtId="38" fontId="7" fillId="0" borderId="3" xfId="4" applyNumberFormat="1" applyFont="1" applyBorder="1" applyAlignment="1">
      <alignment horizontal="right" vertical="center"/>
    </xf>
    <xf numFmtId="0" fontId="7" fillId="0" borderId="3" xfId="4" applyFont="1" applyBorder="1" applyAlignment="1">
      <alignment horizontal="right" vertical="center"/>
    </xf>
    <xf numFmtId="9" fontId="51" fillId="0" borderId="3" xfId="4" applyNumberFormat="1" applyFont="1" applyBorder="1" applyAlignment="1">
      <alignment horizontal="center" vertical="center" wrapText="1"/>
    </xf>
    <xf numFmtId="0" fontId="51" fillId="0" borderId="4" xfId="10" applyFont="1" applyBorder="1" applyAlignment="1">
      <alignment vertical="center" wrapText="1"/>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4" fillId="7" borderId="32" xfId="4" applyFont="1" applyFill="1" applyBorder="1" applyAlignment="1">
      <alignment horizontal="left" vertical="center"/>
    </xf>
    <xf numFmtId="0" fontId="44" fillId="7" borderId="3" xfId="4" applyFont="1" applyFill="1" applyBorder="1" applyAlignment="1">
      <alignment horizontal="left" vertical="center"/>
    </xf>
    <xf numFmtId="0" fontId="44" fillId="7" borderId="4" xfId="4" applyFont="1" applyFill="1" applyBorder="1" applyAlignment="1">
      <alignment horizontal="left" vertical="center"/>
    </xf>
    <xf numFmtId="0" fontId="44" fillId="0" borderId="11" xfId="4" applyFont="1" applyBorder="1" applyAlignment="1">
      <alignment horizontal="center" vertical="center"/>
    </xf>
    <xf numFmtId="0" fontId="44" fillId="0" borderId="12" xfId="4" applyFont="1" applyBorder="1" applyAlignment="1">
      <alignment horizontal="center" vertical="center"/>
    </xf>
    <xf numFmtId="0" fontId="44" fillId="7" borderId="8" xfId="4" applyFont="1" applyFill="1" applyBorder="1" applyAlignment="1">
      <alignment horizontal="center" vertical="center" wrapText="1"/>
    </xf>
    <xf numFmtId="0" fontId="44" fillId="7" borderId="9" xfId="4" applyFont="1" applyFill="1" applyBorder="1" applyAlignment="1">
      <alignment horizontal="center" vertical="center"/>
    </xf>
    <xf numFmtId="0" fontId="44" fillId="7" borderId="8" xfId="4" applyFont="1" applyFill="1" applyBorder="1" applyAlignment="1">
      <alignment horizontal="center" vertical="center"/>
    </xf>
    <xf numFmtId="0" fontId="44" fillId="7" borderId="10" xfId="4" applyFont="1" applyFill="1" applyBorder="1" applyAlignment="1">
      <alignment horizontal="center" vertical="center"/>
    </xf>
    <xf numFmtId="0" fontId="44" fillId="7" borderId="12" xfId="4" applyFont="1" applyFill="1" applyBorder="1" applyAlignment="1">
      <alignment horizontal="center" vertical="center"/>
    </xf>
    <xf numFmtId="38" fontId="7" fillId="4" borderId="11" xfId="4" applyNumberFormat="1" applyFont="1" applyFill="1" applyBorder="1" applyAlignment="1">
      <alignment horizontal="right" vertical="center"/>
    </xf>
    <xf numFmtId="0" fontId="7" fillId="4" borderId="11" xfId="4" applyFont="1" applyFill="1" applyBorder="1" applyAlignment="1">
      <alignment horizontal="right" vertical="center"/>
    </xf>
    <xf numFmtId="9" fontId="51" fillId="0" borderId="11" xfId="4" applyNumberFormat="1" applyFont="1" applyBorder="1" applyAlignment="1">
      <alignment horizontal="center" vertical="center" wrapText="1"/>
    </xf>
    <xf numFmtId="0" fontId="51" fillId="0" borderId="12" xfId="10" applyFont="1" applyBorder="1" applyAlignment="1">
      <alignment vertical="center" wrapText="1"/>
    </xf>
    <xf numFmtId="38" fontId="7" fillId="7" borderId="193" xfId="14" applyFont="1" applyFill="1" applyBorder="1" applyAlignment="1">
      <alignment horizontal="center" vertical="center"/>
    </xf>
    <xf numFmtId="38" fontId="7" fillId="7" borderId="51" xfId="14" applyFont="1" applyFill="1" applyBorder="1" applyAlignment="1">
      <alignment horizontal="center" vertical="center"/>
    </xf>
    <xf numFmtId="38" fontId="7" fillId="4" borderId="3" xfId="4" applyNumberFormat="1" applyFont="1" applyFill="1" applyBorder="1" applyAlignment="1">
      <alignment horizontal="right" vertical="center"/>
    </xf>
    <xf numFmtId="0" fontId="7" fillId="4" borderId="3" xfId="4" applyFont="1" applyFill="1" applyBorder="1" applyAlignment="1">
      <alignment horizontal="right" vertical="center"/>
    </xf>
    <xf numFmtId="0" fontId="44" fillId="7" borderId="3" xfId="4" applyFont="1" applyFill="1" applyBorder="1" applyAlignment="1">
      <alignment horizontal="center" vertical="center"/>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44" fillId="7" borderId="5" xfId="4" applyFont="1" applyFill="1" applyBorder="1" applyAlignment="1">
      <alignment horizontal="center" vertical="center"/>
    </xf>
    <xf numFmtId="0" fontId="44" fillId="7" borderId="7" xfId="4" applyFont="1" applyFill="1" applyBorder="1" applyAlignment="1">
      <alignment horizontal="center" vertical="center"/>
    </xf>
    <xf numFmtId="0" fontId="7" fillId="0" borderId="8" xfId="10" applyFont="1" applyBorder="1">
      <alignment vertical="center"/>
    </xf>
    <xf numFmtId="0" fontId="7" fillId="0" borderId="10" xfId="10" applyFont="1" applyBorder="1">
      <alignment vertical="center"/>
    </xf>
    <xf numFmtId="0" fontId="7" fillId="0" borderId="12" xfId="10" applyFont="1" applyBorder="1">
      <alignment vertical="center"/>
    </xf>
    <xf numFmtId="0" fontId="44" fillId="7" borderId="17" xfId="4" applyFont="1" applyFill="1" applyBorder="1" applyAlignment="1">
      <alignment horizontal="center" vertical="center"/>
    </xf>
    <xf numFmtId="0" fontId="44" fillId="7" borderId="31" xfId="4" applyFont="1" applyFill="1" applyBorder="1" applyAlignment="1">
      <alignment horizontal="center" vertical="center"/>
    </xf>
    <xf numFmtId="0" fontId="44" fillId="7" borderId="108" xfId="4" applyFont="1" applyFill="1" applyBorder="1" applyAlignment="1">
      <alignment horizontal="center" vertical="center"/>
    </xf>
    <xf numFmtId="0" fontId="7" fillId="7" borderId="7" xfId="4" applyFont="1" applyFill="1" applyBorder="1"/>
    <xf numFmtId="0" fontId="7" fillId="7" borderId="10" xfId="10" applyFont="1" applyFill="1" applyBorder="1">
      <alignment vertical="center"/>
    </xf>
    <xf numFmtId="0" fontId="7" fillId="7" borderId="12" xfId="10" applyFont="1" applyFill="1" applyBorder="1">
      <alignment vertical="center"/>
    </xf>
    <xf numFmtId="0" fontId="44" fillId="7" borderId="5" xfId="4" applyFont="1" applyFill="1" applyBorder="1" applyAlignment="1">
      <alignment horizontal="center" vertical="center" wrapText="1"/>
    </xf>
    <xf numFmtId="38" fontId="7" fillId="7" borderId="1" xfId="14" applyFont="1" applyFill="1" applyBorder="1" applyAlignment="1">
      <alignment horizontal="center" vertical="center"/>
    </xf>
    <xf numFmtId="0" fontId="46" fillId="7" borderId="188" xfId="4" applyFont="1" applyFill="1" applyBorder="1" applyAlignment="1">
      <alignment horizontal="right" vertical="center" shrinkToFit="1"/>
    </xf>
    <xf numFmtId="0" fontId="6" fillId="7" borderId="175" xfId="10" applyFont="1" applyFill="1" applyBorder="1" applyAlignment="1">
      <alignment horizontal="right" vertical="center"/>
    </xf>
    <xf numFmtId="0" fontId="6" fillId="7" borderId="176" xfId="10" applyFont="1" applyFill="1" applyBorder="1" applyAlignment="1">
      <alignment horizontal="right" vertical="center"/>
    </xf>
    <xf numFmtId="0" fontId="46" fillId="7" borderId="2" xfId="4" applyFont="1" applyFill="1" applyBorder="1" applyAlignment="1">
      <alignment horizontal="right" vertical="center" shrinkToFit="1"/>
    </xf>
    <xf numFmtId="0" fontId="6" fillId="7" borderId="3" xfId="10" applyFont="1" applyFill="1" applyBorder="1" applyAlignment="1">
      <alignment horizontal="right" vertical="center"/>
    </xf>
    <xf numFmtId="0" fontId="6" fillId="7" borderId="4" xfId="10" applyFont="1" applyFill="1" applyBorder="1" applyAlignment="1">
      <alignment horizontal="right"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0" fontId="46" fillId="7" borderId="5" xfId="4" applyFont="1" applyFill="1" applyBorder="1" applyAlignment="1">
      <alignment horizontal="right" vertical="center" shrinkToFit="1"/>
    </xf>
    <xf numFmtId="0" fontId="6" fillId="7" borderId="6" xfId="10" applyFont="1" applyFill="1" applyBorder="1" applyAlignment="1">
      <alignment horizontal="right" vertical="center"/>
    </xf>
    <xf numFmtId="0" fontId="6" fillId="7" borderId="7" xfId="10" applyFont="1" applyFill="1" applyBorder="1" applyAlignment="1">
      <alignment horizontal="right" vertical="center"/>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38" fontId="7" fillId="4" borderId="0" xfId="4" applyNumberFormat="1" applyFont="1" applyFill="1" applyAlignment="1">
      <alignment horizontal="right" vertical="center"/>
    </xf>
    <xf numFmtId="0" fontId="7" fillId="4" borderId="0" xfId="4" applyFont="1" applyFill="1" applyAlignment="1">
      <alignment horizontal="right" vertical="center"/>
    </xf>
    <xf numFmtId="0" fontId="51" fillId="0" borderId="6" xfId="4" applyFont="1" applyBorder="1" applyAlignment="1">
      <alignment horizontal="center" vertical="center" wrapText="1"/>
    </xf>
    <xf numFmtId="0" fontId="51" fillId="0" borderId="7" xfId="10" applyFont="1" applyBorder="1" applyAlignment="1">
      <alignment vertical="center" wrapText="1"/>
    </xf>
    <xf numFmtId="38" fontId="7" fillId="0" borderId="11" xfId="4" applyNumberFormat="1" applyFont="1" applyBorder="1" applyAlignment="1">
      <alignment horizontal="right" vertical="center"/>
    </xf>
    <xf numFmtId="0" fontId="7" fillId="0" borderId="11" xfId="4" applyFont="1" applyBorder="1" applyAlignment="1">
      <alignment horizontal="right" vertical="center"/>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0" fontId="44"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0" fontId="4" fillId="0" borderId="2" xfId="10" applyBorder="1" applyAlignment="1">
      <alignment horizontal="left" vertical="center" indent="1"/>
    </xf>
    <xf numFmtId="0" fontId="4" fillId="0" borderId="3" xfId="10" applyBorder="1" applyAlignment="1">
      <alignment horizontal="left" vertical="center" indent="1"/>
    </xf>
    <xf numFmtId="0" fontId="4" fillId="0" borderId="4" xfId="10" applyBorder="1" applyAlignment="1">
      <alignment horizontal="left" vertical="center" indent="1"/>
    </xf>
    <xf numFmtId="0" fontId="4" fillId="7" borderId="2" xfId="10" applyFill="1" applyBorder="1" applyAlignment="1">
      <alignment horizontal="left" vertical="center"/>
    </xf>
    <xf numFmtId="0" fontId="4" fillId="7" borderId="3" xfId="10" applyFill="1" applyBorder="1" applyAlignment="1">
      <alignment horizontal="left" vertical="center"/>
    </xf>
    <xf numFmtId="0" fontId="4" fillId="7" borderId="4" xfId="10" applyFill="1" applyBorder="1" applyAlignment="1">
      <alignment horizontal="left" vertical="center"/>
    </xf>
    <xf numFmtId="0" fontId="4" fillId="0" borderId="11" xfId="10" applyBorder="1">
      <alignment vertical="center"/>
    </xf>
    <xf numFmtId="0" fontId="4" fillId="7"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1" xfId="10" applyBorder="1" applyAlignment="1">
      <alignment horizontal="left"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7"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1">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3CCF484B-AF20-4C8A-A1B8-90CB077CF228}"/>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0</xdr:colOff>
      <xdr:row>29</xdr:row>
      <xdr:rowOff>0</xdr:rowOff>
    </xdr:from>
    <xdr:to>
      <xdr:col>25</xdr:col>
      <xdr:colOff>508000</xdr:colOff>
      <xdr:row>30</xdr:row>
      <xdr:rowOff>128671</xdr:rowOff>
    </xdr:to>
    <xdr:sp macro="" textlink="">
      <xdr:nvSpPr>
        <xdr:cNvPr id="3" name="四角形: 角を丸くする 2">
          <a:extLst>
            <a:ext uri="{FF2B5EF4-FFF2-40B4-BE49-F238E27FC236}">
              <a16:creationId xmlns:a16="http://schemas.microsoft.com/office/drawing/2014/main" id="{E09E11B9-CBE9-49EA-B762-56A37705224B}"/>
            </a:ext>
          </a:extLst>
        </xdr:cNvPr>
        <xdr:cNvSpPr/>
      </xdr:nvSpPr>
      <xdr:spPr bwMode="auto">
        <a:xfrm>
          <a:off x="9101667" y="8075083"/>
          <a:ext cx="264583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「９．業務収支予算書」に記載の額か、本事業の上限額のいずれか低い額が記入されます。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523875</xdr:colOff>
      <xdr:row>4</xdr:row>
      <xdr:rowOff>238125</xdr:rowOff>
    </xdr:from>
    <xdr:to>
      <xdr:col>12</xdr:col>
      <xdr:colOff>259080</xdr:colOff>
      <xdr:row>4</xdr:row>
      <xdr:rowOff>1064895</xdr:rowOff>
    </xdr:to>
    <xdr:sp macro="" textlink="">
      <xdr:nvSpPr>
        <xdr:cNvPr id="11" name="四角形: 角を丸くする 10">
          <a:extLst>
            <a:ext uri="{FF2B5EF4-FFF2-40B4-BE49-F238E27FC236}">
              <a16:creationId xmlns:a16="http://schemas.microsoft.com/office/drawing/2014/main" id="{DCDE5849-BC65-44E8-A23F-65FD51192E9D}"/>
            </a:ext>
          </a:extLst>
        </xdr:cNvPr>
        <xdr:cNvSpPr/>
      </xdr:nvSpPr>
      <xdr:spPr bwMode="auto">
        <a:xfrm>
          <a:off x="10858500" y="1038225"/>
          <a:ext cx="3259455" cy="82677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457200</xdr:colOff>
      <xdr:row>5</xdr:row>
      <xdr:rowOff>586740</xdr:rowOff>
    </xdr:from>
    <xdr:to>
      <xdr:col>12</xdr:col>
      <xdr:colOff>314326</xdr:colOff>
      <xdr:row>5</xdr:row>
      <xdr:rowOff>1049655</xdr:rowOff>
    </xdr:to>
    <xdr:sp macro="" textlink="">
      <xdr:nvSpPr>
        <xdr:cNvPr id="12" name="審査基準ア">
          <a:extLst>
            <a:ext uri="{FF2B5EF4-FFF2-40B4-BE49-F238E27FC236}">
              <a16:creationId xmlns:a16="http://schemas.microsoft.com/office/drawing/2014/main" id="{F7C2CEFB-C0FC-4961-9EAF-429B27E1164A}"/>
            </a:ext>
          </a:extLst>
        </xdr:cNvPr>
        <xdr:cNvSpPr/>
      </xdr:nvSpPr>
      <xdr:spPr>
        <a:xfrm>
          <a:off x="9458325" y="2548890"/>
          <a:ext cx="3381376" cy="46291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12</xdr:row>
      <xdr:rowOff>542925</xdr:rowOff>
    </xdr:from>
    <xdr:to>
      <xdr:col>12</xdr:col>
      <xdr:colOff>369570</xdr:colOff>
      <xdr:row>12</xdr:row>
      <xdr:rowOff>1017270</xdr:rowOff>
    </xdr:to>
    <xdr:sp macro="" textlink="">
      <xdr:nvSpPr>
        <xdr:cNvPr id="13" name="審査基準ア">
          <a:extLst>
            <a:ext uri="{FF2B5EF4-FFF2-40B4-BE49-F238E27FC236}">
              <a16:creationId xmlns:a16="http://schemas.microsoft.com/office/drawing/2014/main" id="{F4513BB2-39E1-48A2-BC1F-1204F7F21A74}"/>
            </a:ext>
          </a:extLst>
        </xdr:cNvPr>
        <xdr:cNvSpPr/>
      </xdr:nvSpPr>
      <xdr:spPr>
        <a:xfrm>
          <a:off x="9858375" y="7781925"/>
          <a:ext cx="303657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20</xdr:row>
      <xdr:rowOff>400050</xdr:rowOff>
    </xdr:from>
    <xdr:to>
      <xdr:col>12</xdr:col>
      <xdr:colOff>377190</xdr:colOff>
      <xdr:row>21</xdr:row>
      <xdr:rowOff>116205</xdr:rowOff>
    </xdr:to>
    <xdr:sp macro="" textlink="">
      <xdr:nvSpPr>
        <xdr:cNvPr id="14" name="審査基準ア">
          <a:extLst>
            <a:ext uri="{FF2B5EF4-FFF2-40B4-BE49-F238E27FC236}">
              <a16:creationId xmlns:a16="http://schemas.microsoft.com/office/drawing/2014/main" id="{01D9F2BF-1B18-4E82-BF81-2D2D5F74FE5B}"/>
            </a:ext>
          </a:extLst>
        </xdr:cNvPr>
        <xdr:cNvSpPr/>
      </xdr:nvSpPr>
      <xdr:spPr>
        <a:xfrm>
          <a:off x="9858375" y="13906500"/>
          <a:ext cx="304419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866775</xdr:colOff>
      <xdr:row>28</xdr:row>
      <xdr:rowOff>361950</xdr:rowOff>
    </xdr:from>
    <xdr:to>
      <xdr:col>12</xdr:col>
      <xdr:colOff>386715</xdr:colOff>
      <xdr:row>29</xdr:row>
      <xdr:rowOff>87630</xdr:rowOff>
    </xdr:to>
    <xdr:sp macro="" textlink="">
      <xdr:nvSpPr>
        <xdr:cNvPr id="15" name="審査基準ア">
          <a:extLst>
            <a:ext uri="{FF2B5EF4-FFF2-40B4-BE49-F238E27FC236}">
              <a16:creationId xmlns:a16="http://schemas.microsoft.com/office/drawing/2014/main" id="{7F25F348-F937-47AC-B7F7-F124D747A715}"/>
            </a:ext>
          </a:extLst>
        </xdr:cNvPr>
        <xdr:cNvSpPr/>
      </xdr:nvSpPr>
      <xdr:spPr>
        <a:xfrm>
          <a:off x="9867900" y="18230850"/>
          <a:ext cx="3044190" cy="48768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838200</xdr:colOff>
      <xdr:row>36</xdr:row>
      <xdr:rowOff>409575</xdr:rowOff>
    </xdr:from>
    <xdr:to>
      <xdr:col>12</xdr:col>
      <xdr:colOff>363855</xdr:colOff>
      <xdr:row>37</xdr:row>
      <xdr:rowOff>152400</xdr:rowOff>
    </xdr:to>
    <xdr:sp macro="" textlink="">
      <xdr:nvSpPr>
        <xdr:cNvPr id="16" name="審査基準ア">
          <a:extLst>
            <a:ext uri="{FF2B5EF4-FFF2-40B4-BE49-F238E27FC236}">
              <a16:creationId xmlns:a16="http://schemas.microsoft.com/office/drawing/2014/main" id="{85DFC09E-348A-4E9A-9E1A-F7FAC3EA904A}"/>
            </a:ext>
          </a:extLst>
        </xdr:cNvPr>
        <xdr:cNvSpPr/>
      </xdr:nvSpPr>
      <xdr:spPr>
        <a:xfrm>
          <a:off x="9839325" y="22640925"/>
          <a:ext cx="3049905"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342900</xdr:colOff>
      <xdr:row>1</xdr:row>
      <xdr:rowOff>19050</xdr:rowOff>
    </xdr:from>
    <xdr:to>
      <xdr:col>7</xdr:col>
      <xdr:colOff>474345</xdr:colOff>
      <xdr:row>3</xdr:row>
      <xdr:rowOff>112395</xdr:rowOff>
    </xdr:to>
    <xdr:sp macro="" textlink="">
      <xdr:nvSpPr>
        <xdr:cNvPr id="2" name="審査基準ア">
          <a:extLst>
            <a:ext uri="{FF2B5EF4-FFF2-40B4-BE49-F238E27FC236}">
              <a16:creationId xmlns:a16="http://schemas.microsoft.com/office/drawing/2014/main" id="{45A5C1DC-4A89-4E40-99C1-FC16EE448186}"/>
            </a:ext>
          </a:extLst>
        </xdr:cNvPr>
        <xdr:cNvSpPr/>
      </xdr:nvSpPr>
      <xdr:spPr>
        <a:xfrm>
          <a:off x="7334250" y="266700"/>
          <a:ext cx="3446145" cy="41719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130660</xdr:colOff>
      <xdr:row>10</xdr:row>
      <xdr:rowOff>97043</xdr:rowOff>
    </xdr:from>
    <xdr:to>
      <xdr:col>23</xdr:col>
      <xdr:colOff>409014</xdr:colOff>
      <xdr:row>10</xdr:row>
      <xdr:rowOff>742950</xdr:rowOff>
    </xdr:to>
    <xdr:sp macro="" textlink="">
      <xdr:nvSpPr>
        <xdr:cNvPr id="3" name="四角形: 角を丸くする 2">
          <a:extLst>
            <a:ext uri="{FF2B5EF4-FFF2-40B4-BE49-F238E27FC236}">
              <a16:creationId xmlns:a16="http://schemas.microsoft.com/office/drawing/2014/main" id="{6509679B-EEBE-484B-92BB-99E954C80158}"/>
            </a:ext>
          </a:extLst>
        </xdr:cNvPr>
        <xdr:cNvSpPr/>
      </xdr:nvSpPr>
      <xdr:spPr bwMode="auto">
        <a:xfrm>
          <a:off x="9465160" y="2383043"/>
          <a:ext cx="2754854" cy="64590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P.13</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「成果物及び知的財産権等の取扱いについて」も確認してください。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726E3F0-4C7F-488B-83AB-211DDFC56921}"/>
            </a:ext>
          </a:extLst>
        </xdr:cNvPr>
        <xdr:cNvSpPr/>
      </xdr:nvSpPr>
      <xdr:spPr bwMode="auto">
        <a:xfrm>
          <a:off x="9395460" y="8663940"/>
          <a:ext cx="2259103" cy="4724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200025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114300</xdr:rowOff>
        </xdr:from>
        <xdr:to>
          <xdr:col>4</xdr:col>
          <xdr:colOff>123825</xdr:colOff>
          <xdr:row>44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219075</xdr:rowOff>
        </xdr:from>
        <xdr:to>
          <xdr:col>4</xdr:col>
          <xdr:colOff>123825</xdr:colOff>
          <xdr:row>44</xdr:row>
          <xdr:rowOff>285750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228600</xdr:rowOff>
        </xdr:from>
        <xdr:to>
          <xdr:col>4</xdr:col>
          <xdr:colOff>123825</xdr:colOff>
          <xdr:row>45</xdr:row>
          <xdr:rowOff>285750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619125</xdr:colOff>
          <xdr:row>84</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200025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628650</xdr:colOff>
          <xdr:row>86</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247650</xdr:rowOff>
        </xdr:from>
        <xdr:to>
          <xdr:col>6</xdr:col>
          <xdr:colOff>666750</xdr:colOff>
          <xdr:row>86</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247650</xdr:rowOff>
        </xdr:from>
        <xdr:to>
          <xdr:col>7</xdr:col>
          <xdr:colOff>619125</xdr:colOff>
          <xdr:row>86</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85725</xdr:rowOff>
        </xdr:from>
        <xdr:to>
          <xdr:col>4</xdr:col>
          <xdr:colOff>247650</xdr:colOff>
          <xdr:row>73</xdr:row>
          <xdr:rowOff>200025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200025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361950</xdr:colOff>
          <xdr:row>73</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66675</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90</xdr:row>
          <xdr:rowOff>66675</xdr:rowOff>
        </xdr:from>
        <xdr:to>
          <xdr:col>5</xdr:col>
          <xdr:colOff>371475</xdr:colOff>
          <xdr:row>90</xdr:row>
          <xdr:rowOff>180975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320040</xdr:colOff>
      <xdr:row>5</xdr:row>
      <xdr:rowOff>246390</xdr:rowOff>
    </xdr:from>
    <xdr:to>
      <xdr:col>16</xdr:col>
      <xdr:colOff>142875</xdr:colOff>
      <xdr:row>6</xdr:row>
      <xdr:rowOff>114300</xdr:rowOff>
    </xdr:to>
    <xdr:sp macro="" textlink="">
      <xdr:nvSpPr>
        <xdr:cNvPr id="2" name="審査基準ア">
          <a:extLst>
            <a:ext uri="{FF2B5EF4-FFF2-40B4-BE49-F238E27FC236}">
              <a16:creationId xmlns:a16="http://schemas.microsoft.com/office/drawing/2014/main" id="{2323DEF2-EC1A-43A3-9665-7D8F00141249}"/>
            </a:ext>
          </a:extLst>
        </xdr:cNvPr>
        <xdr:cNvSpPr/>
      </xdr:nvSpPr>
      <xdr:spPr>
        <a:xfrm>
          <a:off x="9416415" y="142749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イ</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313538</xdr:colOff>
      <xdr:row>13</xdr:row>
      <xdr:rowOff>121668</xdr:rowOff>
    </xdr:from>
    <xdr:to>
      <xdr:col>16</xdr:col>
      <xdr:colOff>25264</xdr:colOff>
      <xdr:row>13</xdr:row>
      <xdr:rowOff>601980</xdr:rowOff>
    </xdr:to>
    <xdr:sp macro="" textlink="">
      <xdr:nvSpPr>
        <xdr:cNvPr id="4" name="審査基準ア">
          <a:extLst>
            <a:ext uri="{FF2B5EF4-FFF2-40B4-BE49-F238E27FC236}">
              <a16:creationId xmlns:a16="http://schemas.microsoft.com/office/drawing/2014/main" id="{200C0F1D-9EC9-4F26-A56F-31663A82C3C1}"/>
            </a:ext>
          </a:extLst>
        </xdr:cNvPr>
        <xdr:cNvSpPr/>
      </xdr:nvSpPr>
      <xdr:spPr>
        <a:xfrm>
          <a:off x="9409913" y="5227068"/>
          <a:ext cx="3140726" cy="48031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304752</xdr:colOff>
      <xdr:row>17</xdr:row>
      <xdr:rowOff>170459</xdr:rowOff>
    </xdr:from>
    <xdr:to>
      <xdr:col>16</xdr:col>
      <xdr:colOff>16478</xdr:colOff>
      <xdr:row>18</xdr:row>
      <xdr:rowOff>85726</xdr:rowOff>
    </xdr:to>
    <xdr:sp macro="" textlink="">
      <xdr:nvSpPr>
        <xdr:cNvPr id="5" name="審査基準ア">
          <a:extLst>
            <a:ext uri="{FF2B5EF4-FFF2-40B4-BE49-F238E27FC236}">
              <a16:creationId xmlns:a16="http://schemas.microsoft.com/office/drawing/2014/main" id="{2B3F6DCB-F94C-46CA-9D70-4B461BB4A4B9}"/>
            </a:ext>
          </a:extLst>
        </xdr:cNvPr>
        <xdr:cNvSpPr/>
      </xdr:nvSpPr>
      <xdr:spPr>
        <a:xfrm>
          <a:off x="9401127" y="6999884"/>
          <a:ext cx="3140726" cy="524867"/>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284963</xdr:colOff>
      <xdr:row>29</xdr:row>
      <xdr:rowOff>151410</xdr:rowOff>
    </xdr:from>
    <xdr:to>
      <xdr:col>15</xdr:col>
      <xdr:colOff>682489</xdr:colOff>
      <xdr:row>30</xdr:row>
      <xdr:rowOff>78106</xdr:rowOff>
    </xdr:to>
    <xdr:sp macro="" textlink="">
      <xdr:nvSpPr>
        <xdr:cNvPr id="7" name="審査基準ア">
          <a:extLst>
            <a:ext uri="{FF2B5EF4-FFF2-40B4-BE49-F238E27FC236}">
              <a16:creationId xmlns:a16="http://schemas.microsoft.com/office/drawing/2014/main" id="{362BA575-7D0A-40DF-9C02-ADC2F0CD37B7}"/>
            </a:ext>
          </a:extLst>
        </xdr:cNvPr>
        <xdr:cNvSpPr/>
      </xdr:nvSpPr>
      <xdr:spPr>
        <a:xfrm>
          <a:off x="9381338" y="121719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329565</xdr:colOff>
      <xdr:row>21</xdr:row>
      <xdr:rowOff>219075</xdr:rowOff>
    </xdr:from>
    <xdr:to>
      <xdr:col>16</xdr:col>
      <xdr:colOff>47006</xdr:colOff>
      <xdr:row>22</xdr:row>
      <xdr:rowOff>135255</xdr:rowOff>
    </xdr:to>
    <xdr:sp macro="" textlink="">
      <xdr:nvSpPr>
        <xdr:cNvPr id="9" name="審査基準ア">
          <a:extLst>
            <a:ext uri="{FF2B5EF4-FFF2-40B4-BE49-F238E27FC236}">
              <a16:creationId xmlns:a16="http://schemas.microsoft.com/office/drawing/2014/main" id="{200E2C0B-EFCC-4F0D-940D-DF06AA2B3E85}"/>
            </a:ext>
          </a:extLst>
        </xdr:cNvPr>
        <xdr:cNvSpPr/>
      </xdr:nvSpPr>
      <xdr:spPr>
        <a:xfrm>
          <a:off x="9425940" y="8782050"/>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a:t>
          </a:r>
          <a:r>
            <a:rPr kumimoji="1" lang="ja-JP" altLang="en-US" sz="1400">
              <a:solidFill>
                <a:srgbClr val="FF0000"/>
              </a:solidFill>
              <a:latin typeface="+mn-ea"/>
              <a:ea typeface="+mn-ea"/>
              <a:cs typeface="+mn-cs"/>
            </a:rPr>
            <a:t>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314325</xdr:colOff>
      <xdr:row>25</xdr:row>
      <xdr:rowOff>262891</xdr:rowOff>
    </xdr:from>
    <xdr:to>
      <xdr:col>16</xdr:col>
      <xdr:colOff>29861</xdr:colOff>
      <xdr:row>26</xdr:row>
      <xdr:rowOff>133351</xdr:rowOff>
    </xdr:to>
    <xdr:sp macro="" textlink="">
      <xdr:nvSpPr>
        <xdr:cNvPr id="10" name="審査基準ア">
          <a:extLst>
            <a:ext uri="{FF2B5EF4-FFF2-40B4-BE49-F238E27FC236}">
              <a16:creationId xmlns:a16="http://schemas.microsoft.com/office/drawing/2014/main" id="{EB12FDB0-EBC7-4146-8D09-7916B6A3A7FE}"/>
            </a:ext>
          </a:extLst>
        </xdr:cNvPr>
        <xdr:cNvSpPr/>
      </xdr:nvSpPr>
      <xdr:spPr>
        <a:xfrm>
          <a:off x="9410700" y="10549891"/>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a:t>
          </a:r>
          <a:r>
            <a:rPr kumimoji="1" lang="ja-JP" altLang="en-US" sz="1400">
              <a:solidFill>
                <a:srgbClr val="FF0000"/>
              </a:solidFill>
              <a:latin typeface="+mn-ea"/>
              <a:ea typeface="+mn-ea"/>
              <a:cs typeface="+mn-cs"/>
            </a:rPr>
            <a:t>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342900</xdr:colOff>
      <xdr:row>2</xdr:row>
      <xdr:rowOff>180975</xdr:rowOff>
    </xdr:from>
    <xdr:to>
      <xdr:col>16</xdr:col>
      <xdr:colOff>190500</xdr:colOff>
      <xdr:row>4</xdr:row>
      <xdr:rowOff>428625</xdr:rowOff>
    </xdr:to>
    <xdr:sp macro="" textlink="">
      <xdr:nvSpPr>
        <xdr:cNvPr id="12" name="四角形: 角を丸くする 11">
          <a:extLst>
            <a:ext uri="{FF2B5EF4-FFF2-40B4-BE49-F238E27FC236}">
              <a16:creationId xmlns:a16="http://schemas.microsoft.com/office/drawing/2014/main" id="{3C9E4E37-53D9-40E0-A5CA-4FF97DCA39D3}"/>
            </a:ext>
          </a:extLst>
        </xdr:cNvPr>
        <xdr:cNvSpPr/>
      </xdr:nvSpPr>
      <xdr:spPr bwMode="auto">
        <a:xfrm>
          <a:off x="9439275" y="514350"/>
          <a:ext cx="3276600" cy="56197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295275</xdr:colOff>
      <xdr:row>9</xdr:row>
      <xdr:rowOff>123825</xdr:rowOff>
    </xdr:from>
    <xdr:to>
      <xdr:col>16</xdr:col>
      <xdr:colOff>129540</xdr:colOff>
      <xdr:row>9</xdr:row>
      <xdr:rowOff>601335</xdr:rowOff>
    </xdr:to>
    <xdr:sp macro="" textlink="">
      <xdr:nvSpPr>
        <xdr:cNvPr id="3" name="審査基準ア">
          <a:extLst>
            <a:ext uri="{FF2B5EF4-FFF2-40B4-BE49-F238E27FC236}">
              <a16:creationId xmlns:a16="http://schemas.microsoft.com/office/drawing/2014/main" id="{C1EB4EF9-CF2C-4D2B-8A30-78268796DF69}"/>
            </a:ext>
          </a:extLst>
        </xdr:cNvPr>
        <xdr:cNvSpPr/>
      </xdr:nvSpPr>
      <xdr:spPr>
        <a:xfrm>
          <a:off x="9391650" y="3381375"/>
          <a:ext cx="326326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567690</xdr:colOff>
      <xdr:row>4</xdr:row>
      <xdr:rowOff>243840</xdr:rowOff>
    </xdr:from>
    <xdr:to>
      <xdr:col>14</xdr:col>
      <xdr:colOff>238125</xdr:colOff>
      <xdr:row>4</xdr:row>
      <xdr:rowOff>676275</xdr:rowOff>
    </xdr:to>
    <xdr:sp macro="" textlink="">
      <xdr:nvSpPr>
        <xdr:cNvPr id="2" name="審査基準ア">
          <a:extLst>
            <a:ext uri="{FF2B5EF4-FFF2-40B4-BE49-F238E27FC236}">
              <a16:creationId xmlns:a16="http://schemas.microsoft.com/office/drawing/2014/main" id="{F7D89297-AD00-4612-B0A6-DEA5C0A498CC}"/>
            </a:ext>
          </a:extLst>
        </xdr:cNvPr>
        <xdr:cNvSpPr/>
      </xdr:nvSpPr>
      <xdr:spPr>
        <a:xfrm>
          <a:off x="9673590" y="1215390"/>
          <a:ext cx="2766060" cy="43243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400050</xdr:colOff>
      <xdr:row>2</xdr:row>
      <xdr:rowOff>28575</xdr:rowOff>
    </xdr:from>
    <xdr:to>
      <xdr:col>14</xdr:col>
      <xdr:colOff>573405</xdr:colOff>
      <xdr:row>4</xdr:row>
      <xdr:rowOff>38100</xdr:rowOff>
    </xdr:to>
    <xdr:sp macro="" textlink="">
      <xdr:nvSpPr>
        <xdr:cNvPr id="4" name="四角形: 角を丸くする 3">
          <a:extLst>
            <a:ext uri="{FF2B5EF4-FFF2-40B4-BE49-F238E27FC236}">
              <a16:creationId xmlns:a16="http://schemas.microsoft.com/office/drawing/2014/main" id="{3A6F9F66-D7CA-4611-A27B-37E999CE38E8}"/>
            </a:ext>
          </a:extLst>
        </xdr:cNvPr>
        <xdr:cNvSpPr/>
      </xdr:nvSpPr>
      <xdr:spPr bwMode="auto">
        <a:xfrm>
          <a:off x="9505950" y="352425"/>
          <a:ext cx="3268980" cy="65722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590550</xdr:colOff>
      <xdr:row>6</xdr:row>
      <xdr:rowOff>295275</xdr:rowOff>
    </xdr:from>
    <xdr:to>
      <xdr:col>20</xdr:col>
      <xdr:colOff>167640</xdr:colOff>
      <xdr:row>7</xdr:row>
      <xdr:rowOff>7620</xdr:rowOff>
    </xdr:to>
    <xdr:sp macro="" textlink="">
      <xdr:nvSpPr>
        <xdr:cNvPr id="2" name="審査基準ア">
          <a:extLst>
            <a:ext uri="{FF2B5EF4-FFF2-40B4-BE49-F238E27FC236}">
              <a16:creationId xmlns:a16="http://schemas.microsoft.com/office/drawing/2014/main" id="{52903174-706E-4235-A854-6818A10915ED}"/>
            </a:ext>
          </a:extLst>
        </xdr:cNvPr>
        <xdr:cNvSpPr/>
      </xdr:nvSpPr>
      <xdr:spPr>
        <a:xfrm>
          <a:off x="9496425" y="2505075"/>
          <a:ext cx="329184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542925</xdr:colOff>
      <xdr:row>4</xdr:row>
      <xdr:rowOff>114300</xdr:rowOff>
    </xdr:from>
    <xdr:to>
      <xdr:col>20</xdr:col>
      <xdr:colOff>91440</xdr:colOff>
      <xdr:row>4</xdr:row>
      <xdr:rowOff>609600</xdr:rowOff>
    </xdr:to>
    <xdr:sp macro="" textlink="">
      <xdr:nvSpPr>
        <xdr:cNvPr id="3" name="四角形: 角を丸くする 2">
          <a:extLst>
            <a:ext uri="{FF2B5EF4-FFF2-40B4-BE49-F238E27FC236}">
              <a16:creationId xmlns:a16="http://schemas.microsoft.com/office/drawing/2014/main" id="{8BD47393-F995-4FB8-84FF-A2838E566BFE}"/>
            </a:ext>
          </a:extLst>
        </xdr:cNvPr>
        <xdr:cNvSpPr/>
      </xdr:nvSpPr>
      <xdr:spPr bwMode="auto">
        <a:xfrm>
          <a:off x="9448800" y="809625"/>
          <a:ext cx="3263265"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15</xdr:col>
      <xdr:colOff>66675</xdr:colOff>
      <xdr:row>5</xdr:row>
      <xdr:rowOff>390525</xdr:rowOff>
    </xdr:from>
    <xdr:to>
      <xdr:col>19</xdr:col>
      <xdr:colOff>542925</xdr:colOff>
      <xdr:row>5</xdr:row>
      <xdr:rowOff>504825</xdr:rowOff>
    </xdr:to>
    <xdr:sp macro="" textlink="">
      <xdr:nvSpPr>
        <xdr:cNvPr id="4" name="矢印: 左右 3">
          <a:extLst>
            <a:ext uri="{FF2B5EF4-FFF2-40B4-BE49-F238E27FC236}">
              <a16:creationId xmlns:a16="http://schemas.microsoft.com/office/drawing/2014/main" id="{17EB1C8B-8C73-4259-90B9-6A70172F776A}"/>
            </a:ext>
          </a:extLst>
        </xdr:cNvPr>
        <xdr:cNvSpPr/>
      </xdr:nvSpPr>
      <xdr:spPr>
        <a:xfrm>
          <a:off x="9591675" y="1847850"/>
          <a:ext cx="2952750"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160019</xdr:colOff>
      <xdr:row>5</xdr:row>
      <xdr:rowOff>444817</xdr:rowOff>
    </xdr:from>
    <xdr:to>
      <xdr:col>18</xdr:col>
      <xdr:colOff>272415</xdr:colOff>
      <xdr:row>5</xdr:row>
      <xdr:rowOff>760095</xdr:rowOff>
    </xdr:to>
    <xdr:sp macro="" textlink="">
      <xdr:nvSpPr>
        <xdr:cNvPr id="5" name="テキスト ボックス 4">
          <a:extLst>
            <a:ext uri="{FF2B5EF4-FFF2-40B4-BE49-F238E27FC236}">
              <a16:creationId xmlns:a16="http://schemas.microsoft.com/office/drawing/2014/main" id="{82712666-BE37-48B9-9B85-387ADD672EC8}"/>
            </a:ext>
          </a:extLst>
        </xdr:cNvPr>
        <xdr:cNvSpPr txBox="1"/>
      </xdr:nvSpPr>
      <xdr:spPr>
        <a:xfrm>
          <a:off x="10304144" y="1902142"/>
          <a:ext cx="1350646" cy="31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101\UserData\j-ogiyama\Desktop\R6_jisseki_koen_fukusu\R6_jisseki_koen_c_fukusu.xlsx" TargetMode="External"/><Relationship Id="rId1" Type="http://schemas.openxmlformats.org/officeDocument/2006/relationships/externalLinkPath" Target="file:///\\N011HDPNS101\UserData\j-ogiyama\Desktop\R6_jisseki_koen_fukusu\R6_jisseki_koen_c_fuk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 Id="rId1" Type="http://schemas.openxmlformats.org/officeDocument/2006/relationships/externalLinkPath" Target="file:///\\N011HDPNS001\UserData\&#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1)"/>
      <sheetName val="個表 (2)"/>
      <sheetName val="(別紙)個表"/>
      <sheetName val="支出決算書"/>
      <sheetName val="(別紙)稽古料・出演料内訳表"/>
      <sheetName val="収支報告書"/>
      <sheetName val="(別紙)入場料詳細"/>
      <sheetName val="当日来場者数内訳"/>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2">
          <cell r="C2" t="str">
            <v>稽古料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衣装デザイン料</v>
          </cell>
        </row>
        <row r="33">
          <cell r="C33" t="str">
            <v>照明プラン料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バリアフリー字幕・音声ガイド作成費</v>
          </cell>
        </row>
        <row r="41">
          <cell r="C41" t="str">
            <v>権利等使用料</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総表"/>
      <sheetName val="datas"/>
      <sheetName val="個表"/>
      <sheetName val="(別紙)個表"/>
      <sheetName val="支出予算書"/>
      <sheetName val="(別紙)稽古費・出演料内訳表"/>
      <sheetName val="(別紙)舞台費内訳書"/>
      <sheetName val="収支計画書"/>
      <sheetName val="(別紙)入場料詳細"/>
      <sheetName val="【非表示】経費一覧"/>
      <sheetName val="【非表示】分野・ジャンル"/>
    </sheetNames>
    <sheetDataSet>
      <sheetData sheetId="0">
        <row r="6">
          <cell r="P6" t="str">
            <v>・要望取下げ</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t="str">
            <v>稽古料</v>
          </cell>
        </row>
        <row r="68">
          <cell r="C68" t="str">
            <v>配信用録音録画・編集費</v>
          </cell>
        </row>
        <row r="69">
          <cell r="C69" t="str">
            <v>配信用機材借料</v>
          </cell>
        </row>
        <row r="70">
          <cell r="C70" t="str">
            <v>配信サイト作成・利用料</v>
          </cell>
        </row>
      </sheetData>
      <sheetData sheetId="1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718A-833E-445D-8C28-DD12A15E262E}">
  <sheetPr>
    <tabColor rgb="FF92D050"/>
    <pageSetUpPr fitToPage="1"/>
  </sheetPr>
  <dimension ref="B1:W45"/>
  <sheetViews>
    <sheetView tabSelected="1" view="pageBreakPreview" topLeftCell="A7" zoomScale="90" zoomScaleNormal="90" zoomScaleSheetLayoutView="90" workbookViewId="0">
      <selection activeCell="S30" sqref="S30"/>
    </sheetView>
  </sheetViews>
  <sheetFormatPr defaultColWidth="9" defaultRowHeight="14.25"/>
  <cols>
    <col min="1" max="1" width="1.75" style="51" customWidth="1"/>
    <col min="2" max="2" width="4.5" style="51" customWidth="1"/>
    <col min="3" max="5" width="6" style="51" customWidth="1"/>
    <col min="6" max="6" width="14.625" style="51" customWidth="1"/>
    <col min="7" max="7" width="9.75" style="51" customWidth="1"/>
    <col min="8" max="12" width="7" style="18" customWidth="1"/>
    <col min="13" max="15" width="10" style="18" customWidth="1"/>
    <col min="16" max="16" width="4.5" style="51" customWidth="1"/>
    <col min="17" max="17" width="8.625" style="51" hidden="1" customWidth="1"/>
    <col min="18" max="18" width="1.75" style="51" customWidth="1"/>
    <col min="19" max="19" width="8.75" style="51" customWidth="1"/>
    <col min="20" max="20" width="11.625" style="51" hidden="1" customWidth="1"/>
    <col min="21" max="21" width="10.125" style="51" hidden="1" customWidth="1"/>
    <col min="22" max="22" width="9.75" style="51" hidden="1" customWidth="1"/>
    <col min="23" max="23" width="10.25" style="51" hidden="1" customWidth="1"/>
    <col min="24" max="24" width="10.25" style="51" customWidth="1"/>
    <col min="25" max="16384" width="9" style="51"/>
  </cols>
  <sheetData>
    <row r="1" spans="2:16">
      <c r="B1" s="204"/>
      <c r="C1" s="31"/>
      <c r="D1" s="31"/>
      <c r="E1" s="31"/>
      <c r="F1" s="34"/>
      <c r="G1" s="34"/>
      <c r="H1" s="34"/>
      <c r="I1" s="34"/>
      <c r="J1" s="34"/>
      <c r="K1" s="34"/>
      <c r="L1" s="34"/>
      <c r="M1" s="33"/>
      <c r="N1" s="33"/>
      <c r="O1" s="33"/>
      <c r="P1" s="33"/>
    </row>
    <row r="2" spans="2:16" ht="26.45" customHeight="1">
      <c r="B2" s="31"/>
      <c r="C2" s="31"/>
      <c r="D2" s="31"/>
      <c r="E2" s="31"/>
      <c r="F2" s="34"/>
      <c r="G2" s="34"/>
      <c r="H2" s="34"/>
      <c r="I2" s="34"/>
      <c r="J2" s="34"/>
      <c r="K2" s="34"/>
      <c r="L2" s="34"/>
      <c r="M2" s="33"/>
      <c r="N2" s="33"/>
      <c r="O2" s="33"/>
      <c r="P2" s="33"/>
    </row>
    <row r="3" spans="2:16" ht="27" customHeight="1">
      <c r="B3" s="31"/>
      <c r="C3" s="208"/>
      <c r="D3" s="443" t="s">
        <v>199</v>
      </c>
      <c r="E3" s="443"/>
      <c r="F3" s="443"/>
      <c r="G3" s="443"/>
      <c r="H3" s="443"/>
      <c r="I3" s="443"/>
      <c r="J3" s="443"/>
      <c r="K3" s="443"/>
      <c r="L3" s="443"/>
      <c r="M3" s="443"/>
      <c r="N3" s="443"/>
      <c r="O3" s="209"/>
      <c r="P3" s="33"/>
    </row>
    <row r="4" spans="2:16" ht="27" customHeight="1">
      <c r="B4" s="31"/>
      <c r="C4" s="443" t="s">
        <v>198</v>
      </c>
      <c r="D4" s="443"/>
      <c r="E4" s="443"/>
      <c r="F4" s="443"/>
      <c r="G4" s="443"/>
      <c r="H4" s="443"/>
      <c r="I4" s="443"/>
      <c r="J4" s="443"/>
      <c r="K4" s="443"/>
      <c r="L4" s="443"/>
      <c r="M4" s="443"/>
      <c r="N4" s="443"/>
      <c r="O4" s="443"/>
      <c r="P4" s="33"/>
    </row>
    <row r="5" spans="2:16" ht="27" customHeight="1">
      <c r="B5" s="33"/>
      <c r="C5" s="443" t="s">
        <v>200</v>
      </c>
      <c r="D5" s="443"/>
      <c r="E5" s="443"/>
      <c r="F5" s="443"/>
      <c r="G5" s="443"/>
      <c r="H5" s="443"/>
      <c r="I5" s="443"/>
      <c r="J5" s="443"/>
      <c r="K5" s="443"/>
      <c r="L5" s="443"/>
      <c r="M5" s="443"/>
      <c r="N5" s="443"/>
      <c r="O5" s="443"/>
      <c r="P5" s="33"/>
    </row>
    <row r="6" spans="2:16" ht="27" customHeight="1">
      <c r="B6" s="33"/>
      <c r="C6" s="209"/>
      <c r="D6" s="444" t="s">
        <v>201</v>
      </c>
      <c r="E6" s="444"/>
      <c r="F6" s="444"/>
      <c r="G6" s="444"/>
      <c r="H6" s="444"/>
      <c r="I6" s="444"/>
      <c r="J6" s="444"/>
      <c r="K6" s="444"/>
      <c r="L6" s="444"/>
      <c r="M6" s="444"/>
      <c r="N6" s="444"/>
      <c r="O6" s="209"/>
      <c r="P6" s="33"/>
    </row>
    <row r="7" spans="2:16" ht="27" customHeight="1">
      <c r="B7" s="33"/>
      <c r="C7" s="32"/>
      <c r="D7" s="32"/>
      <c r="E7" s="32"/>
      <c r="F7" s="32"/>
      <c r="G7" s="32"/>
      <c r="H7" s="32"/>
      <c r="I7" s="32"/>
      <c r="J7" s="32"/>
      <c r="K7" s="32"/>
      <c r="L7" s="32"/>
      <c r="M7" s="32"/>
      <c r="N7" s="32"/>
      <c r="O7" s="32"/>
      <c r="P7" s="33"/>
    </row>
    <row r="8" spans="2:16" ht="18.600000000000001" customHeight="1">
      <c r="B8" s="33"/>
      <c r="C8" s="33"/>
      <c r="D8" s="33"/>
      <c r="E8" s="33"/>
      <c r="F8" s="34"/>
      <c r="G8" s="34"/>
      <c r="H8" s="34"/>
      <c r="I8" s="34"/>
      <c r="J8" s="34"/>
      <c r="K8" s="35"/>
      <c r="L8" s="35"/>
      <c r="M8" s="49"/>
      <c r="N8" s="445" t="s">
        <v>94</v>
      </c>
      <c r="O8" s="446"/>
      <c r="P8" s="73"/>
    </row>
    <row r="9" spans="2:16" ht="18.600000000000001" customHeight="1">
      <c r="B9" s="33"/>
      <c r="C9" s="33"/>
      <c r="D9" s="33"/>
      <c r="E9" s="33"/>
      <c r="F9" s="34"/>
      <c r="G9" s="34"/>
      <c r="H9" s="34"/>
      <c r="I9" s="34"/>
      <c r="J9" s="34"/>
      <c r="K9" s="35"/>
      <c r="L9" s="35"/>
      <c r="M9" s="49"/>
      <c r="N9" s="49"/>
      <c r="O9" s="72"/>
      <c r="P9" s="73"/>
    </row>
    <row r="10" spans="2:16" ht="18.600000000000001" customHeight="1">
      <c r="B10" s="33" t="s">
        <v>95</v>
      </c>
      <c r="C10" s="33"/>
      <c r="D10" s="33"/>
      <c r="E10" s="33"/>
      <c r="F10" s="33"/>
      <c r="G10" s="33"/>
      <c r="H10" s="34"/>
      <c r="I10" s="34"/>
      <c r="J10" s="34"/>
      <c r="K10" s="35"/>
      <c r="L10" s="35"/>
      <c r="M10" s="35"/>
      <c r="N10" s="35"/>
      <c r="O10" s="35"/>
      <c r="P10" s="33"/>
    </row>
    <row r="11" spans="2:16" ht="18.600000000000001" customHeight="1">
      <c r="B11" s="33"/>
      <c r="C11" s="33"/>
      <c r="D11" s="33"/>
      <c r="E11" s="33"/>
      <c r="F11" s="33"/>
      <c r="G11" s="33"/>
      <c r="H11" s="34"/>
      <c r="I11" s="34"/>
      <c r="J11" s="34"/>
      <c r="K11" s="35"/>
      <c r="L11" s="35"/>
      <c r="M11" s="35"/>
      <c r="N11" s="35"/>
      <c r="O11" s="35"/>
      <c r="P11" s="33"/>
    </row>
    <row r="12" spans="2:16" ht="18.600000000000001" customHeight="1">
      <c r="B12" s="33"/>
      <c r="C12" s="33"/>
      <c r="D12" s="33"/>
      <c r="E12" s="33"/>
      <c r="F12" s="33"/>
      <c r="G12" s="33"/>
      <c r="H12" s="31" t="s">
        <v>28</v>
      </c>
      <c r="I12" s="34"/>
      <c r="J12" s="34"/>
      <c r="K12" s="35"/>
      <c r="L12" s="35"/>
      <c r="M12" s="35"/>
      <c r="N12" s="35"/>
      <c r="O12" s="35"/>
      <c r="P12" s="33"/>
    </row>
    <row r="13" spans="2:16" ht="18.600000000000001" customHeight="1">
      <c r="B13" s="33"/>
      <c r="C13" s="33"/>
      <c r="D13" s="33"/>
      <c r="E13" s="33"/>
      <c r="F13" s="33"/>
      <c r="G13" s="33"/>
      <c r="H13" s="33"/>
      <c r="I13" s="33"/>
      <c r="J13" s="33"/>
      <c r="K13" s="72"/>
      <c r="L13" s="447"/>
      <c r="M13" s="447"/>
      <c r="N13" s="74"/>
      <c r="O13" s="33"/>
      <c r="P13" s="33"/>
    </row>
    <row r="14" spans="2:16" ht="18.600000000000001" customHeight="1">
      <c r="B14" s="33"/>
      <c r="C14" s="33"/>
      <c r="D14" s="33"/>
      <c r="E14" s="33"/>
      <c r="F14" s="33"/>
      <c r="G14" s="33"/>
      <c r="H14" s="441" t="s">
        <v>108</v>
      </c>
      <c r="I14" s="441"/>
      <c r="J14" s="441"/>
      <c r="K14" s="442"/>
      <c r="L14" s="442"/>
      <c r="M14" s="442"/>
      <c r="N14" s="442"/>
      <c r="O14" s="442"/>
      <c r="P14" s="33"/>
    </row>
    <row r="15" spans="2:16" ht="18.600000000000001" customHeight="1">
      <c r="B15" s="33"/>
      <c r="C15" s="33"/>
      <c r="D15" s="33"/>
      <c r="E15" s="33"/>
      <c r="F15" s="33"/>
      <c r="G15" s="33"/>
      <c r="H15" s="34"/>
      <c r="I15" s="34"/>
      <c r="J15" s="34"/>
      <c r="K15" s="74"/>
      <c r="L15" s="74"/>
      <c r="M15" s="74"/>
      <c r="N15" s="74"/>
      <c r="O15" s="74"/>
      <c r="P15" s="33"/>
    </row>
    <row r="16" spans="2:16" ht="18.600000000000001" customHeight="1">
      <c r="B16" s="33"/>
      <c r="C16" s="33"/>
      <c r="D16" s="33"/>
      <c r="E16" s="33"/>
      <c r="F16" s="33"/>
      <c r="G16" s="33"/>
      <c r="H16" s="33"/>
      <c r="I16" s="34"/>
      <c r="J16" s="72" t="s">
        <v>0</v>
      </c>
      <c r="K16" s="448"/>
      <c r="L16" s="448"/>
      <c r="M16" s="448"/>
      <c r="N16" s="448"/>
      <c r="O16" s="448"/>
      <c r="P16" s="33"/>
    </row>
    <row r="17" spans="2:23" ht="18.600000000000001" customHeight="1">
      <c r="B17" s="33"/>
      <c r="C17" s="33"/>
      <c r="D17" s="33"/>
      <c r="E17" s="33"/>
      <c r="F17" s="33"/>
      <c r="G17" s="33"/>
      <c r="H17" s="441" t="s">
        <v>25</v>
      </c>
      <c r="I17" s="441"/>
      <c r="J17" s="441"/>
      <c r="K17" s="442"/>
      <c r="L17" s="442"/>
      <c r="M17" s="442"/>
      <c r="N17" s="442"/>
      <c r="O17" s="442"/>
      <c r="P17" s="33"/>
    </row>
    <row r="18" spans="2:23" ht="18.600000000000001" customHeight="1">
      <c r="B18" s="33"/>
      <c r="C18" s="33"/>
      <c r="D18" s="33"/>
      <c r="E18" s="33"/>
      <c r="F18" s="33"/>
      <c r="G18" s="34"/>
      <c r="H18" s="34"/>
      <c r="I18" s="34"/>
      <c r="J18" s="34"/>
      <c r="K18" s="74"/>
      <c r="L18" s="74"/>
      <c r="M18" s="74"/>
      <c r="N18" s="74"/>
      <c r="O18" s="74"/>
      <c r="P18" s="34"/>
    </row>
    <row r="19" spans="2:23" ht="18.600000000000001" customHeight="1">
      <c r="B19" s="33"/>
      <c r="C19" s="33"/>
      <c r="D19" s="33"/>
      <c r="E19" s="33"/>
      <c r="F19" s="33"/>
      <c r="G19" s="33"/>
      <c r="H19" s="441" t="s">
        <v>114</v>
      </c>
      <c r="I19" s="441"/>
      <c r="J19" s="441"/>
      <c r="K19" s="442"/>
      <c r="L19" s="442"/>
      <c r="M19" s="442"/>
      <c r="N19" s="442"/>
      <c r="O19" s="442"/>
      <c r="P19" s="33"/>
    </row>
    <row r="20" spans="2:23" ht="18.600000000000001" customHeight="1">
      <c r="G20" s="18"/>
      <c r="K20" s="75"/>
      <c r="L20" s="75"/>
      <c r="M20" s="75"/>
      <c r="N20" s="75"/>
      <c r="O20" s="75"/>
      <c r="P20" s="18"/>
    </row>
    <row r="21" spans="2:23" ht="18.600000000000001" customHeight="1"/>
    <row r="22" spans="2:23" ht="18.600000000000001" customHeight="1">
      <c r="C22" s="457" t="s">
        <v>202</v>
      </c>
      <c r="D22" s="457"/>
      <c r="E22" s="457"/>
      <c r="F22" s="457"/>
      <c r="G22" s="457"/>
      <c r="H22" s="457"/>
      <c r="I22" s="457"/>
      <c r="J22" s="457"/>
      <c r="K22" s="457"/>
      <c r="L22" s="457"/>
      <c r="M22" s="457"/>
      <c r="N22" s="457"/>
      <c r="O22" s="457"/>
    </row>
    <row r="23" spans="2:23" ht="18.600000000000001" customHeight="1">
      <c r="C23" s="27"/>
      <c r="D23" s="27"/>
      <c r="E23" s="27"/>
      <c r="F23" s="27"/>
      <c r="G23" s="27"/>
      <c r="H23" s="27"/>
      <c r="I23" s="27"/>
      <c r="J23" s="27"/>
      <c r="K23" s="27"/>
      <c r="L23" s="27"/>
      <c r="M23" s="27"/>
      <c r="N23" s="27"/>
      <c r="O23" s="27"/>
    </row>
    <row r="24" spans="2:23" ht="18.600000000000001" customHeight="1">
      <c r="C24" s="458" t="s">
        <v>1</v>
      </c>
      <c r="D24" s="458"/>
      <c r="E24" s="458"/>
      <c r="F24" s="458"/>
      <c r="G24" s="458"/>
      <c r="H24" s="458"/>
      <c r="I24" s="458"/>
      <c r="J24" s="458"/>
      <c r="K24" s="458"/>
      <c r="L24" s="458"/>
      <c r="M24" s="458"/>
      <c r="N24" s="458"/>
      <c r="O24" s="459"/>
    </row>
    <row r="25" spans="2:23" ht="19.899999999999999" customHeight="1">
      <c r="C25" s="18"/>
      <c r="D25" s="18"/>
      <c r="E25" s="18"/>
      <c r="F25" s="18"/>
      <c r="G25" s="18"/>
    </row>
    <row r="26" spans="2:23" ht="10.15" customHeight="1" thickBot="1"/>
    <row r="27" spans="2:23" ht="58.15" customHeight="1">
      <c r="C27" s="460" t="s">
        <v>109</v>
      </c>
      <c r="D27" s="461"/>
      <c r="E27" s="461"/>
      <c r="F27" s="461"/>
      <c r="G27" s="462"/>
      <c r="H27" s="463"/>
      <c r="I27" s="463"/>
      <c r="J27" s="463"/>
      <c r="K27" s="463"/>
      <c r="L27" s="463"/>
      <c r="M27" s="463"/>
      <c r="N27" s="463"/>
      <c r="O27" s="464"/>
      <c r="Q27" s="76"/>
      <c r="R27" s="76"/>
      <c r="T27" s="77"/>
      <c r="V27" s="51" t="s">
        <v>26</v>
      </c>
      <c r="W27" s="78"/>
    </row>
    <row r="28" spans="2:23" ht="31.9" customHeight="1">
      <c r="C28" s="449" t="s">
        <v>110</v>
      </c>
      <c r="D28" s="450"/>
      <c r="E28" s="450"/>
      <c r="F28" s="450"/>
      <c r="G28" s="451"/>
      <c r="H28" s="452" t="s">
        <v>203</v>
      </c>
      <c r="I28" s="452"/>
      <c r="J28" s="452"/>
      <c r="K28" s="452"/>
      <c r="L28" s="452"/>
      <c r="M28" s="452"/>
      <c r="N28" s="452"/>
      <c r="O28" s="453"/>
      <c r="Q28" s="76"/>
      <c r="R28" s="76"/>
      <c r="T28" s="77"/>
      <c r="W28" s="78"/>
    </row>
    <row r="29" spans="2:23" ht="31.9" customHeight="1">
      <c r="C29" s="449" t="s">
        <v>345</v>
      </c>
      <c r="D29" s="450"/>
      <c r="E29" s="450"/>
      <c r="F29" s="450"/>
      <c r="G29" s="451"/>
      <c r="H29" s="452"/>
      <c r="I29" s="452"/>
      <c r="J29" s="452"/>
      <c r="K29" s="452"/>
      <c r="L29" s="452"/>
      <c r="M29" s="452"/>
      <c r="N29" s="452"/>
      <c r="O29" s="453"/>
      <c r="Q29" s="76"/>
      <c r="R29" s="76"/>
      <c r="T29" s="77"/>
      <c r="W29" s="78"/>
    </row>
    <row r="30" spans="2:23" ht="31.9" customHeight="1" thickBot="1">
      <c r="C30" s="449" t="s">
        <v>248</v>
      </c>
      <c r="D30" s="450"/>
      <c r="E30" s="450"/>
      <c r="F30" s="450"/>
      <c r="G30" s="451"/>
      <c r="H30" s="454">
        <f>MIN(ROUNDDOWN('９．業務収支予算書（委）'!C25/1000,0),200000)</f>
        <v>0</v>
      </c>
      <c r="I30" s="455"/>
      <c r="J30" s="455"/>
      <c r="K30" s="455"/>
      <c r="L30" s="455"/>
      <c r="M30" s="455"/>
      <c r="N30" s="456"/>
      <c r="O30" s="79" t="s">
        <v>27</v>
      </c>
      <c r="Q30" s="80"/>
      <c r="R30" s="80"/>
      <c r="T30" s="81"/>
      <c r="U30" s="82"/>
      <c r="V30" s="82"/>
      <c r="W30" s="83"/>
    </row>
    <row r="31" spans="2:23" s="84" customFormat="1" ht="30" customHeight="1" thickBot="1">
      <c r="C31" s="465" t="s">
        <v>204</v>
      </c>
      <c r="D31" s="466"/>
      <c r="E31" s="466"/>
      <c r="F31" s="466"/>
      <c r="G31" s="467"/>
      <c r="H31" s="468" t="s">
        <v>184</v>
      </c>
      <c r="I31" s="468"/>
      <c r="J31" s="468"/>
      <c r="K31" s="468"/>
      <c r="L31" s="468"/>
      <c r="M31" s="468"/>
      <c r="N31" s="468"/>
      <c r="O31" s="469"/>
      <c r="S31" s="51"/>
    </row>
    <row r="32" spans="2:23" s="84" customFormat="1" ht="30" customHeight="1">
      <c r="C32" s="89" t="s">
        <v>346</v>
      </c>
      <c r="D32" s="439"/>
      <c r="E32" s="51"/>
      <c r="F32" s="440"/>
      <c r="G32" s="154"/>
      <c r="H32" s="154"/>
      <c r="I32" s="154"/>
      <c r="J32" s="154"/>
      <c r="K32" s="154"/>
      <c r="S32" s="51"/>
    </row>
    <row r="33" spans="3:19" s="84" customFormat="1" ht="30" customHeight="1">
      <c r="C33" s="439"/>
      <c r="D33" s="439"/>
      <c r="E33" s="51"/>
      <c r="F33" s="440"/>
      <c r="G33" s="154"/>
      <c r="H33" s="154"/>
      <c r="I33" s="154"/>
      <c r="J33" s="154"/>
      <c r="K33" s="154"/>
      <c r="S33" s="51"/>
    </row>
    <row r="34" spans="3:19" ht="21.6" customHeight="1" thickBot="1">
      <c r="C34" s="51" t="s">
        <v>197</v>
      </c>
    </row>
    <row r="35" spans="3:19" ht="21" customHeight="1">
      <c r="C35" s="470" t="s">
        <v>51</v>
      </c>
      <c r="D35" s="471"/>
      <c r="E35" s="472"/>
      <c r="F35" s="85" t="s">
        <v>50</v>
      </c>
      <c r="G35" s="479"/>
      <c r="H35" s="480"/>
      <c r="I35" s="480"/>
      <c r="J35" s="481"/>
      <c r="K35" s="482" t="s">
        <v>2</v>
      </c>
      <c r="L35" s="483"/>
      <c r="M35" s="484"/>
      <c r="N35" s="485"/>
      <c r="O35" s="486"/>
      <c r="Q35" s="86"/>
      <c r="R35" s="86"/>
    </row>
    <row r="36" spans="3:19" ht="21" customHeight="1">
      <c r="C36" s="473"/>
      <c r="D36" s="474"/>
      <c r="E36" s="475"/>
      <c r="F36" s="90" t="s">
        <v>205</v>
      </c>
      <c r="G36" s="487"/>
      <c r="H36" s="488"/>
      <c r="I36" s="488"/>
      <c r="J36" s="489"/>
      <c r="K36" s="490" t="s">
        <v>4</v>
      </c>
      <c r="L36" s="491"/>
      <c r="M36" s="492"/>
      <c r="N36" s="493"/>
      <c r="O36" s="494"/>
      <c r="Q36" s="86"/>
      <c r="R36" s="86"/>
    </row>
    <row r="37" spans="3:19" ht="21" customHeight="1" thickBot="1">
      <c r="C37" s="476"/>
      <c r="D37" s="477"/>
      <c r="E37" s="478"/>
      <c r="F37" s="87" t="s">
        <v>3</v>
      </c>
      <c r="G37" s="495"/>
      <c r="H37" s="496"/>
      <c r="I37" s="496"/>
      <c r="J37" s="497"/>
      <c r="K37" s="498"/>
      <c r="L37" s="499"/>
      <c r="M37" s="500"/>
      <c r="N37" s="501"/>
      <c r="O37" s="502"/>
      <c r="Q37" s="86"/>
      <c r="R37" s="86"/>
    </row>
    <row r="38" spans="3:19" ht="21" customHeight="1">
      <c r="C38" s="470" t="s">
        <v>126</v>
      </c>
      <c r="D38" s="471"/>
      <c r="E38" s="472"/>
      <c r="F38" s="85" t="s">
        <v>50</v>
      </c>
      <c r="G38" s="479"/>
      <c r="H38" s="480"/>
      <c r="I38" s="480"/>
      <c r="J38" s="481"/>
      <c r="K38" s="482" t="s">
        <v>2</v>
      </c>
      <c r="L38" s="483"/>
      <c r="M38" s="484"/>
      <c r="N38" s="485"/>
      <c r="O38" s="486"/>
      <c r="Q38" s="86"/>
      <c r="R38" s="86"/>
    </row>
    <row r="39" spans="3:19" ht="21" customHeight="1">
      <c r="C39" s="473"/>
      <c r="D39" s="474"/>
      <c r="E39" s="475"/>
      <c r="F39" s="90" t="s">
        <v>205</v>
      </c>
      <c r="G39" s="487"/>
      <c r="H39" s="488"/>
      <c r="I39" s="488"/>
      <c r="J39" s="489"/>
      <c r="K39" s="490" t="s">
        <v>4</v>
      </c>
      <c r="L39" s="491"/>
      <c r="M39" s="492"/>
      <c r="N39" s="493"/>
      <c r="O39" s="494"/>
      <c r="Q39" s="86"/>
      <c r="R39" s="86"/>
    </row>
    <row r="40" spans="3:19" ht="21" customHeight="1" thickBot="1">
      <c r="C40" s="465"/>
      <c r="D40" s="466"/>
      <c r="E40" s="467"/>
      <c r="F40" s="88" t="s">
        <v>3</v>
      </c>
      <c r="G40" s="503"/>
      <c r="H40" s="504"/>
      <c r="I40" s="504"/>
      <c r="J40" s="505"/>
      <c r="K40" s="498"/>
      <c r="L40" s="499"/>
      <c r="M40" s="506"/>
      <c r="N40" s="507"/>
      <c r="O40" s="508"/>
      <c r="Q40" s="86"/>
      <c r="R40" s="86"/>
    </row>
    <row r="41" spans="3:19" ht="21" customHeight="1">
      <c r="C41" s="470" t="s">
        <v>127</v>
      </c>
      <c r="D41" s="519"/>
      <c r="E41" s="520"/>
      <c r="F41" s="85" t="s">
        <v>50</v>
      </c>
      <c r="G41" s="479"/>
      <c r="H41" s="527"/>
      <c r="I41" s="527"/>
      <c r="J41" s="528"/>
      <c r="K41" s="482" t="s">
        <v>2</v>
      </c>
      <c r="L41" s="529"/>
      <c r="M41" s="484"/>
      <c r="N41" s="530"/>
      <c r="O41" s="531"/>
    </row>
    <row r="42" spans="3:19" ht="21" customHeight="1">
      <c r="C42" s="521"/>
      <c r="D42" s="522"/>
      <c r="E42" s="523"/>
      <c r="F42" s="90" t="s">
        <v>205</v>
      </c>
      <c r="G42" s="487"/>
      <c r="H42" s="532"/>
      <c r="I42" s="532"/>
      <c r="J42" s="533"/>
      <c r="K42" s="490" t="s">
        <v>4</v>
      </c>
      <c r="L42" s="534"/>
      <c r="M42" s="492"/>
      <c r="N42" s="535"/>
      <c r="O42" s="536"/>
    </row>
    <row r="43" spans="3:19" ht="21" customHeight="1" thickBot="1">
      <c r="C43" s="524"/>
      <c r="D43" s="525"/>
      <c r="E43" s="526"/>
      <c r="F43" s="88" t="s">
        <v>3</v>
      </c>
      <c r="G43" s="503"/>
      <c r="H43" s="537"/>
      <c r="I43" s="537"/>
      <c r="J43" s="538"/>
      <c r="K43" s="498"/>
      <c r="L43" s="539"/>
      <c r="M43" s="506"/>
      <c r="N43" s="540"/>
      <c r="O43" s="541"/>
    </row>
    <row r="44" spans="3:19" ht="18" customHeight="1">
      <c r="C44" s="509" t="s">
        <v>5</v>
      </c>
      <c r="D44" s="510"/>
      <c r="E44" s="511"/>
      <c r="F44" s="515" t="s">
        <v>0</v>
      </c>
      <c r="G44" s="515"/>
      <c r="H44" s="515"/>
      <c r="I44" s="515"/>
      <c r="J44" s="515"/>
      <c r="K44" s="515"/>
      <c r="L44" s="515"/>
      <c r="M44" s="515"/>
      <c r="N44" s="515"/>
      <c r="O44" s="516"/>
    </row>
    <row r="45" spans="3:19" ht="21" customHeight="1" thickBot="1">
      <c r="C45" s="512"/>
      <c r="D45" s="513"/>
      <c r="E45" s="514"/>
      <c r="F45" s="517"/>
      <c r="G45" s="517"/>
      <c r="H45" s="517"/>
      <c r="I45" s="517"/>
      <c r="J45" s="517"/>
      <c r="K45" s="517"/>
      <c r="L45" s="517"/>
      <c r="M45" s="517"/>
      <c r="N45" s="517"/>
      <c r="O45" s="518"/>
    </row>
  </sheetData>
  <sheetProtection formatCells="0"/>
  <dataConsolidate/>
  <mergeCells count="58">
    <mergeCell ref="C44:E45"/>
    <mergeCell ref="F44:O44"/>
    <mergeCell ref="F45:O45"/>
    <mergeCell ref="C41:E43"/>
    <mergeCell ref="G41:J41"/>
    <mergeCell ref="K41:L41"/>
    <mergeCell ref="M41:O41"/>
    <mergeCell ref="G42:J42"/>
    <mergeCell ref="K42:L42"/>
    <mergeCell ref="M42:O42"/>
    <mergeCell ref="G43:J43"/>
    <mergeCell ref="K43:L43"/>
    <mergeCell ref="M43:O43"/>
    <mergeCell ref="C38:E40"/>
    <mergeCell ref="G38:J38"/>
    <mergeCell ref="K38:L38"/>
    <mergeCell ref="M38:O38"/>
    <mergeCell ref="G39:J39"/>
    <mergeCell ref="K39:L39"/>
    <mergeCell ref="M39:O39"/>
    <mergeCell ref="G40:J40"/>
    <mergeCell ref="K40:L40"/>
    <mergeCell ref="M40:O40"/>
    <mergeCell ref="C31:G31"/>
    <mergeCell ref="H31:O31"/>
    <mergeCell ref="C35:E37"/>
    <mergeCell ref="G35:J35"/>
    <mergeCell ref="K35:L35"/>
    <mergeCell ref="M35:O35"/>
    <mergeCell ref="G36:J36"/>
    <mergeCell ref="K36:L36"/>
    <mergeCell ref="M36:O36"/>
    <mergeCell ref="G37:J37"/>
    <mergeCell ref="K37:L37"/>
    <mergeCell ref="M37:O37"/>
    <mergeCell ref="C29:G29"/>
    <mergeCell ref="H29:O29"/>
    <mergeCell ref="C30:G30"/>
    <mergeCell ref="H30:N30"/>
    <mergeCell ref="C22:O22"/>
    <mergeCell ref="C24:O24"/>
    <mergeCell ref="C27:G27"/>
    <mergeCell ref="H27:O27"/>
    <mergeCell ref="C28:G28"/>
    <mergeCell ref="H28:O28"/>
    <mergeCell ref="H19:J19"/>
    <mergeCell ref="K19:O19"/>
    <mergeCell ref="D3:N3"/>
    <mergeCell ref="C4:O4"/>
    <mergeCell ref="C5:O5"/>
    <mergeCell ref="D6:N6"/>
    <mergeCell ref="N8:O8"/>
    <mergeCell ref="L13:M13"/>
    <mergeCell ref="H14:J14"/>
    <mergeCell ref="K14:O14"/>
    <mergeCell ref="K16:O16"/>
    <mergeCell ref="H17:J17"/>
    <mergeCell ref="K17:O17"/>
  </mergeCells>
  <phoneticPr fontId="1"/>
  <dataValidations count="1">
    <dataValidation type="list" allowBlank="1" showInputMessage="1" showErrorMessage="1" sqref="H31:O31" xr:uid="{93257E1F-B78F-47CF-A3D2-D7619D773DAE}">
      <formula1>"選択してください,知的財産権は応募団体に帰属することを希望する,知的財産権は全て日本芸術文化振興会に帰属する"</formula1>
    </dataValidation>
  </dataValidations>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AD10-F70D-472C-AEC6-D09C3F9C3D57}">
  <sheetPr>
    <tabColor rgb="FF92D050"/>
    <pageSetUpPr fitToPage="1"/>
  </sheetPr>
  <dimension ref="B1:L41"/>
  <sheetViews>
    <sheetView view="pageBreakPreview" zoomScaleNormal="85" zoomScaleSheetLayoutView="100" workbookViewId="0">
      <selection activeCell="B1" sqref="B1:K1"/>
    </sheetView>
  </sheetViews>
  <sheetFormatPr defaultColWidth="8.125" defaultRowHeight="18.75" customHeight="1"/>
  <cols>
    <col min="1" max="1" width="2" style="19" customWidth="1"/>
    <col min="2" max="2" width="3" style="19" customWidth="1"/>
    <col min="3" max="3" width="8.125" style="19"/>
    <col min="4" max="4" width="7.625" style="19" customWidth="1"/>
    <col min="5" max="5" width="4.875" style="19" customWidth="1"/>
    <col min="6" max="6" width="16.125" style="19" customWidth="1"/>
    <col min="7" max="7" width="8.125" style="19"/>
    <col min="8" max="10" width="19" style="19" customWidth="1"/>
    <col min="11" max="11" width="11.25" style="19" customWidth="1"/>
    <col min="12" max="12" width="46.25" style="19" customWidth="1"/>
    <col min="13" max="13" width="8.125" style="19"/>
    <col min="14" max="17" width="8.125" style="19" customWidth="1"/>
    <col min="18" max="16384" width="8.125" style="19"/>
  </cols>
  <sheetData>
    <row r="1" spans="2:12" ht="19.899999999999999" customHeight="1">
      <c r="B1" s="669" t="s">
        <v>239</v>
      </c>
      <c r="C1" s="796"/>
      <c r="D1" s="796"/>
      <c r="E1" s="796"/>
      <c r="F1" s="796"/>
      <c r="G1" s="796"/>
      <c r="H1" s="796"/>
      <c r="I1" s="796"/>
      <c r="J1" s="796"/>
      <c r="K1" s="796"/>
    </row>
    <row r="2" spans="2:12" ht="6" customHeight="1" thickBot="1">
      <c r="B2" s="177"/>
      <c r="C2" s="178"/>
      <c r="D2" s="178"/>
      <c r="E2" s="178"/>
      <c r="F2" s="178"/>
      <c r="G2" s="178"/>
      <c r="H2" s="178"/>
      <c r="I2" s="178"/>
      <c r="J2" s="178"/>
      <c r="K2" s="178"/>
    </row>
    <row r="3" spans="2:12" ht="18.600000000000001" customHeight="1">
      <c r="B3" s="866" t="s">
        <v>182</v>
      </c>
      <c r="C3" s="867"/>
      <c r="D3" s="867"/>
      <c r="E3" s="868"/>
      <c r="F3" s="868"/>
      <c r="G3" s="868"/>
      <c r="H3" s="868"/>
      <c r="I3" s="868"/>
      <c r="J3" s="868"/>
      <c r="K3" s="869"/>
    </row>
    <row r="4" spans="2:12" ht="18.600000000000001" customHeight="1">
      <c r="B4" s="861"/>
      <c r="C4" s="863" t="s">
        <v>237</v>
      </c>
      <c r="D4" s="864"/>
      <c r="E4" s="864"/>
      <c r="F4" s="864"/>
      <c r="G4" s="864"/>
      <c r="H4" s="864"/>
      <c r="I4" s="864"/>
      <c r="J4" s="864"/>
      <c r="K4" s="865"/>
      <c r="L4" s="857"/>
    </row>
    <row r="5" spans="2:12" ht="93.6" customHeight="1">
      <c r="B5" s="861"/>
      <c r="C5" s="858"/>
      <c r="D5" s="796"/>
      <c r="E5" s="796"/>
      <c r="F5" s="796"/>
      <c r="G5" s="796"/>
      <c r="H5" s="796"/>
      <c r="I5" s="796"/>
      <c r="J5" s="796"/>
      <c r="K5" s="797"/>
      <c r="L5" s="857"/>
    </row>
    <row r="6" spans="2:12" ht="93.6" customHeight="1">
      <c r="B6" s="861"/>
      <c r="C6" s="859"/>
      <c r="D6" s="796"/>
      <c r="E6" s="796"/>
      <c r="F6" s="796"/>
      <c r="G6" s="796"/>
      <c r="H6" s="796"/>
      <c r="I6" s="796"/>
      <c r="J6" s="796"/>
      <c r="K6" s="797"/>
      <c r="L6" s="857"/>
    </row>
    <row r="7" spans="2:12" ht="93.6" customHeight="1">
      <c r="B7" s="861"/>
      <c r="C7" s="859"/>
      <c r="D7" s="796"/>
      <c r="E7" s="796"/>
      <c r="F7" s="796"/>
      <c r="G7" s="796"/>
      <c r="H7" s="796"/>
      <c r="I7" s="796"/>
      <c r="J7" s="796"/>
      <c r="K7" s="797"/>
      <c r="L7" s="857"/>
    </row>
    <row r="8" spans="2:12" ht="93.6" customHeight="1">
      <c r="B8" s="861"/>
      <c r="C8" s="859"/>
      <c r="D8" s="796"/>
      <c r="E8" s="796"/>
      <c r="F8" s="796"/>
      <c r="G8" s="796"/>
      <c r="H8" s="796"/>
      <c r="I8" s="796"/>
      <c r="J8" s="796"/>
      <c r="K8" s="797"/>
      <c r="L8" s="857"/>
    </row>
    <row r="9" spans="2:12" ht="93.6" customHeight="1" thickBot="1">
      <c r="B9" s="862"/>
      <c r="C9" s="860"/>
      <c r="D9" s="799"/>
      <c r="E9" s="799"/>
      <c r="F9" s="799"/>
      <c r="G9" s="799"/>
      <c r="H9" s="799"/>
      <c r="I9" s="799"/>
      <c r="J9" s="799"/>
      <c r="K9" s="800"/>
      <c r="L9" s="857"/>
    </row>
    <row r="10" spans="2:12" ht="6.6" customHeight="1" thickBot="1">
      <c r="B10" s="177"/>
      <c r="C10" s="178"/>
      <c r="D10" s="178"/>
      <c r="E10" s="178"/>
      <c r="F10" s="178"/>
      <c r="G10" s="178"/>
      <c r="H10" s="178"/>
      <c r="I10" s="178"/>
      <c r="J10" s="178"/>
      <c r="K10" s="178"/>
      <c r="L10" s="179"/>
    </row>
    <row r="11" spans="2:12" ht="18.75" customHeight="1">
      <c r="B11" s="866" t="s">
        <v>240</v>
      </c>
      <c r="C11" s="867"/>
      <c r="D11" s="867"/>
      <c r="E11" s="868"/>
      <c r="F11" s="868"/>
      <c r="G11" s="868"/>
      <c r="H11" s="868"/>
      <c r="I11" s="868"/>
      <c r="J11" s="868"/>
      <c r="K11" s="869"/>
    </row>
    <row r="12" spans="2:12" ht="18.75" customHeight="1">
      <c r="B12" s="861"/>
      <c r="C12" s="863" t="s">
        <v>237</v>
      </c>
      <c r="D12" s="864"/>
      <c r="E12" s="864"/>
      <c r="F12" s="864"/>
      <c r="G12" s="864"/>
      <c r="H12" s="864"/>
      <c r="I12" s="864"/>
      <c r="J12" s="864"/>
      <c r="K12" s="865"/>
    </row>
    <row r="13" spans="2:12" ht="90" customHeight="1">
      <c r="B13" s="861"/>
      <c r="C13" s="858"/>
      <c r="D13" s="796"/>
      <c r="E13" s="796"/>
      <c r="F13" s="796"/>
      <c r="G13" s="796"/>
      <c r="H13" s="796"/>
      <c r="I13" s="796"/>
      <c r="J13" s="796"/>
      <c r="K13" s="797"/>
    </row>
    <row r="14" spans="2:12" ht="90" customHeight="1">
      <c r="B14" s="861"/>
      <c r="C14" s="859"/>
      <c r="D14" s="796"/>
      <c r="E14" s="796"/>
      <c r="F14" s="796"/>
      <c r="G14" s="796"/>
      <c r="H14" s="796"/>
      <c r="I14" s="796"/>
      <c r="J14" s="796"/>
      <c r="K14" s="797"/>
    </row>
    <row r="15" spans="2:12" ht="90" customHeight="1">
      <c r="B15" s="861"/>
      <c r="C15" s="859"/>
      <c r="D15" s="796"/>
      <c r="E15" s="796"/>
      <c r="F15" s="796"/>
      <c r="G15" s="796"/>
      <c r="H15" s="796"/>
      <c r="I15" s="796"/>
      <c r="J15" s="796"/>
      <c r="K15" s="797"/>
    </row>
    <row r="16" spans="2:12" ht="90" customHeight="1">
      <c r="B16" s="861"/>
      <c r="C16" s="859"/>
      <c r="D16" s="796"/>
      <c r="E16" s="796"/>
      <c r="F16" s="796"/>
      <c r="G16" s="796"/>
      <c r="H16" s="796"/>
      <c r="I16" s="796"/>
      <c r="J16" s="796"/>
      <c r="K16" s="797"/>
    </row>
    <row r="17" spans="2:11" ht="90" customHeight="1" thickBot="1">
      <c r="B17" s="862"/>
      <c r="C17" s="860"/>
      <c r="D17" s="799"/>
      <c r="E17" s="799"/>
      <c r="F17" s="799"/>
      <c r="G17" s="799"/>
      <c r="H17" s="799"/>
      <c r="I17" s="799"/>
      <c r="J17" s="799"/>
      <c r="K17" s="800"/>
    </row>
    <row r="18" spans="2:11" ht="6" customHeight="1" thickBot="1"/>
    <row r="19" spans="2:11" ht="18.75" customHeight="1">
      <c r="B19" s="866" t="s">
        <v>180</v>
      </c>
      <c r="C19" s="867"/>
      <c r="D19" s="867"/>
      <c r="E19" s="868"/>
      <c r="F19" s="868"/>
      <c r="G19" s="868"/>
      <c r="H19" s="868"/>
      <c r="I19" s="868"/>
      <c r="J19" s="868"/>
      <c r="K19" s="869"/>
    </row>
    <row r="20" spans="2:11" ht="18.75" customHeight="1">
      <c r="B20" s="861"/>
      <c r="C20" s="863" t="s">
        <v>237</v>
      </c>
      <c r="D20" s="864"/>
      <c r="E20" s="864"/>
      <c r="F20" s="864"/>
      <c r="G20" s="864"/>
      <c r="H20" s="864"/>
      <c r="I20" s="864"/>
      <c r="J20" s="864"/>
      <c r="K20" s="865"/>
    </row>
    <row r="21" spans="2:11" ht="60.6" customHeight="1">
      <c r="B21" s="861"/>
      <c r="C21" s="858"/>
      <c r="D21" s="796"/>
      <c r="E21" s="796"/>
      <c r="F21" s="796"/>
      <c r="G21" s="796"/>
      <c r="H21" s="796"/>
      <c r="I21" s="796"/>
      <c r="J21" s="796"/>
      <c r="K21" s="797"/>
    </row>
    <row r="22" spans="2:11" ht="60.6" customHeight="1">
      <c r="B22" s="861"/>
      <c r="C22" s="859"/>
      <c r="D22" s="796"/>
      <c r="E22" s="796"/>
      <c r="F22" s="796"/>
      <c r="G22" s="796"/>
      <c r="H22" s="796"/>
      <c r="I22" s="796"/>
      <c r="J22" s="796"/>
      <c r="K22" s="797"/>
    </row>
    <row r="23" spans="2:11" ht="60.6" customHeight="1">
      <c r="B23" s="861"/>
      <c r="C23" s="859"/>
      <c r="D23" s="796"/>
      <c r="E23" s="796"/>
      <c r="F23" s="796"/>
      <c r="G23" s="796"/>
      <c r="H23" s="796"/>
      <c r="I23" s="796"/>
      <c r="J23" s="796"/>
      <c r="K23" s="797"/>
    </row>
    <row r="24" spans="2:11" ht="60.6" customHeight="1">
      <c r="B24" s="861"/>
      <c r="C24" s="859"/>
      <c r="D24" s="796"/>
      <c r="E24" s="796"/>
      <c r="F24" s="796"/>
      <c r="G24" s="796"/>
      <c r="H24" s="796"/>
      <c r="I24" s="796"/>
      <c r="J24" s="796"/>
      <c r="K24" s="797"/>
    </row>
    <row r="25" spans="2:11" ht="60.6" customHeight="1" thickBot="1">
      <c r="B25" s="862"/>
      <c r="C25" s="860"/>
      <c r="D25" s="799"/>
      <c r="E25" s="799"/>
      <c r="F25" s="799"/>
      <c r="G25" s="799"/>
      <c r="H25" s="799"/>
      <c r="I25" s="799"/>
      <c r="J25" s="799"/>
      <c r="K25" s="800"/>
    </row>
    <row r="26" spans="2:11" ht="6" customHeight="1" thickBot="1"/>
    <row r="27" spans="2:11" ht="18.75" customHeight="1">
      <c r="B27" s="866" t="s">
        <v>181</v>
      </c>
      <c r="C27" s="867"/>
      <c r="D27" s="867"/>
      <c r="E27" s="868"/>
      <c r="F27" s="868"/>
      <c r="G27" s="868"/>
      <c r="H27" s="868"/>
      <c r="I27" s="868"/>
      <c r="J27" s="868"/>
      <c r="K27" s="869"/>
    </row>
    <row r="28" spans="2:11" ht="18.75" customHeight="1">
      <c r="B28" s="861"/>
      <c r="C28" s="863" t="s">
        <v>237</v>
      </c>
      <c r="D28" s="864"/>
      <c r="E28" s="864"/>
      <c r="F28" s="864"/>
      <c r="G28" s="864"/>
      <c r="H28" s="864"/>
      <c r="I28" s="864"/>
      <c r="J28" s="864"/>
      <c r="K28" s="865"/>
    </row>
    <row r="29" spans="2:11" ht="60.6" customHeight="1">
      <c r="B29" s="861"/>
      <c r="C29" s="858"/>
      <c r="D29" s="796"/>
      <c r="E29" s="796"/>
      <c r="F29" s="796"/>
      <c r="G29" s="796"/>
      <c r="H29" s="796"/>
      <c r="I29" s="796"/>
      <c r="J29" s="796"/>
      <c r="K29" s="797"/>
    </row>
    <row r="30" spans="2:11" ht="60.6" customHeight="1">
      <c r="B30" s="861"/>
      <c r="C30" s="859"/>
      <c r="D30" s="796"/>
      <c r="E30" s="796"/>
      <c r="F30" s="796"/>
      <c r="G30" s="796"/>
      <c r="H30" s="796"/>
      <c r="I30" s="796"/>
      <c r="J30" s="796"/>
      <c r="K30" s="797"/>
    </row>
    <row r="31" spans="2:11" ht="60.6" customHeight="1">
      <c r="B31" s="861"/>
      <c r="C31" s="859"/>
      <c r="D31" s="796"/>
      <c r="E31" s="796"/>
      <c r="F31" s="796"/>
      <c r="G31" s="796"/>
      <c r="H31" s="796"/>
      <c r="I31" s="796"/>
      <c r="J31" s="796"/>
      <c r="K31" s="797"/>
    </row>
    <row r="32" spans="2:11" ht="60.6" customHeight="1">
      <c r="B32" s="861"/>
      <c r="C32" s="859"/>
      <c r="D32" s="796"/>
      <c r="E32" s="796"/>
      <c r="F32" s="796"/>
      <c r="G32" s="796"/>
      <c r="H32" s="796"/>
      <c r="I32" s="796"/>
      <c r="J32" s="796"/>
      <c r="K32" s="797"/>
    </row>
    <row r="33" spans="2:11" ht="60.6" customHeight="1" thickBot="1">
      <c r="B33" s="862"/>
      <c r="C33" s="860"/>
      <c r="D33" s="799"/>
      <c r="E33" s="799"/>
      <c r="F33" s="799"/>
      <c r="G33" s="799"/>
      <c r="H33" s="799"/>
      <c r="I33" s="799"/>
      <c r="J33" s="799"/>
      <c r="K33" s="800"/>
    </row>
    <row r="34" spans="2:11" ht="6" customHeight="1" thickBot="1"/>
    <row r="35" spans="2:11" ht="18.75" customHeight="1">
      <c r="B35" s="866" t="s">
        <v>241</v>
      </c>
      <c r="C35" s="867"/>
      <c r="D35" s="867"/>
      <c r="E35" s="868"/>
      <c r="F35" s="868"/>
      <c r="G35" s="868"/>
      <c r="H35" s="868"/>
      <c r="I35" s="868"/>
      <c r="J35" s="868"/>
      <c r="K35" s="869"/>
    </row>
    <row r="36" spans="2:11" ht="18.75" customHeight="1">
      <c r="B36" s="181"/>
      <c r="C36" s="863" t="s">
        <v>237</v>
      </c>
      <c r="D36" s="864"/>
      <c r="E36" s="864"/>
      <c r="F36" s="864"/>
      <c r="G36" s="864"/>
      <c r="H36" s="864"/>
      <c r="I36" s="864"/>
      <c r="J36" s="864"/>
      <c r="K36" s="865"/>
    </row>
    <row r="37" spans="2:11" ht="59.45" customHeight="1">
      <c r="B37" s="181"/>
      <c r="C37" s="858"/>
      <c r="D37" s="796"/>
      <c r="E37" s="796"/>
      <c r="F37" s="796"/>
      <c r="G37" s="796"/>
      <c r="H37" s="796"/>
      <c r="I37" s="796"/>
      <c r="J37" s="796"/>
      <c r="K37" s="797"/>
    </row>
    <row r="38" spans="2:11" ht="59.45" customHeight="1">
      <c r="B38" s="181"/>
      <c r="C38" s="859"/>
      <c r="D38" s="796"/>
      <c r="E38" s="796"/>
      <c r="F38" s="796"/>
      <c r="G38" s="796"/>
      <c r="H38" s="796"/>
      <c r="I38" s="796"/>
      <c r="J38" s="796"/>
      <c r="K38" s="797"/>
    </row>
    <row r="39" spans="2:11" ht="59.45" customHeight="1">
      <c r="B39" s="181"/>
      <c r="C39" s="859"/>
      <c r="D39" s="796"/>
      <c r="E39" s="796"/>
      <c r="F39" s="796"/>
      <c r="G39" s="796"/>
      <c r="H39" s="796"/>
      <c r="I39" s="796"/>
      <c r="J39" s="796"/>
      <c r="K39" s="797"/>
    </row>
    <row r="40" spans="2:11" ht="59.45" customHeight="1">
      <c r="B40" s="181"/>
      <c r="C40" s="859"/>
      <c r="D40" s="796"/>
      <c r="E40" s="796"/>
      <c r="F40" s="796"/>
      <c r="G40" s="796"/>
      <c r="H40" s="796"/>
      <c r="I40" s="796"/>
      <c r="J40" s="796"/>
      <c r="K40" s="797"/>
    </row>
    <row r="41" spans="2:11" ht="59.45" customHeight="1" thickBot="1">
      <c r="B41" s="180"/>
      <c r="C41" s="860"/>
      <c r="D41" s="799"/>
      <c r="E41" s="799"/>
      <c r="F41" s="799"/>
      <c r="G41" s="799"/>
      <c r="H41" s="799"/>
      <c r="I41" s="799"/>
      <c r="J41" s="799"/>
      <c r="K41" s="800"/>
    </row>
  </sheetData>
  <mergeCells count="21">
    <mergeCell ref="C37:K41"/>
    <mergeCell ref="B27:K27"/>
    <mergeCell ref="B28:B33"/>
    <mergeCell ref="C28:K28"/>
    <mergeCell ref="C29:K33"/>
    <mergeCell ref="B35:K35"/>
    <mergeCell ref="C36:K36"/>
    <mergeCell ref="B1:K1"/>
    <mergeCell ref="B3:K3"/>
    <mergeCell ref="B4:B9"/>
    <mergeCell ref="C4:K4"/>
    <mergeCell ref="B11:K11"/>
    <mergeCell ref="L4:L9"/>
    <mergeCell ref="C5:K9"/>
    <mergeCell ref="B20:B25"/>
    <mergeCell ref="C20:K20"/>
    <mergeCell ref="C21:K25"/>
    <mergeCell ref="B12:B17"/>
    <mergeCell ref="C12:K12"/>
    <mergeCell ref="C13:K17"/>
    <mergeCell ref="B19:K19"/>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9D91-A47E-4944-AD65-4C33BE183449}">
  <sheetPr>
    <tabColor theme="7" tint="0.59999389629810485"/>
    <pageSetUpPr fitToPage="1"/>
  </sheetPr>
  <dimension ref="A1:K40"/>
  <sheetViews>
    <sheetView view="pageBreakPreview" zoomScaleNormal="100" zoomScaleSheetLayoutView="100" workbookViewId="0">
      <selection sqref="A1:C1"/>
    </sheetView>
  </sheetViews>
  <sheetFormatPr defaultColWidth="9" defaultRowHeight="13.5"/>
  <cols>
    <col min="1" max="1" width="20.625" style="210" customWidth="1"/>
    <col min="2" max="2" width="37" style="210" customWidth="1"/>
    <col min="3" max="3" width="34.125" style="233" customWidth="1"/>
    <col min="4" max="4" width="7.375" style="210" customWidth="1"/>
    <col min="5" max="5" width="11.5" style="210" customWidth="1"/>
    <col min="6" max="6" width="15.625" style="210" customWidth="1"/>
    <col min="7" max="16384" width="9" style="210"/>
  </cols>
  <sheetData>
    <row r="1" spans="1:11" s="19" customFormat="1" ht="19.7" customHeight="1">
      <c r="A1" s="874" t="s">
        <v>295</v>
      </c>
      <c r="B1" s="874"/>
      <c r="C1" s="874"/>
      <c r="D1" s="47"/>
      <c r="E1" s="47"/>
      <c r="F1" s="47"/>
      <c r="G1" s="47"/>
      <c r="H1" s="47"/>
      <c r="I1" s="47"/>
      <c r="J1" s="47"/>
      <c r="K1" s="47"/>
    </row>
    <row r="2" spans="1:11" ht="10.5" customHeight="1">
      <c r="C2" s="210"/>
    </row>
    <row r="3" spans="1:11" ht="15" customHeight="1">
      <c r="A3" s="211" t="s">
        <v>249</v>
      </c>
      <c r="C3" s="210"/>
    </row>
    <row r="4" spans="1:11" ht="15" customHeight="1">
      <c r="A4" s="211"/>
      <c r="C4" s="210"/>
    </row>
    <row r="5" spans="1:11" s="212" customFormat="1" ht="15.75" customHeight="1">
      <c r="A5" s="212" t="s">
        <v>250</v>
      </c>
      <c r="C5" s="213"/>
      <c r="D5" s="214"/>
      <c r="E5" s="215"/>
    </row>
    <row r="6" spans="1:11" s="212" customFormat="1" ht="15.75" customHeight="1">
      <c r="A6" s="875" t="s">
        <v>251</v>
      </c>
      <c r="B6" s="875"/>
      <c r="C6" s="875"/>
      <c r="D6" s="214"/>
      <c r="E6" s="215"/>
    </row>
    <row r="7" spans="1:11" s="212" customFormat="1" ht="15.75" customHeight="1">
      <c r="A7" s="216" t="s">
        <v>296</v>
      </c>
      <c r="B7" s="217"/>
    </row>
    <row r="8" spans="1:11" ht="15" customHeight="1" thickBot="1">
      <c r="C8" s="218"/>
    </row>
    <row r="9" spans="1:11" s="222" customFormat="1" ht="30" customHeight="1">
      <c r="A9" s="219" t="s">
        <v>252</v>
      </c>
      <c r="B9" s="220" t="s">
        <v>253</v>
      </c>
      <c r="C9" s="340" t="s">
        <v>297</v>
      </c>
    </row>
    <row r="10" spans="1:11" ht="18.75" customHeight="1">
      <c r="A10" s="223" t="s">
        <v>254</v>
      </c>
      <c r="B10" s="224" t="s">
        <v>255</v>
      </c>
      <c r="C10" s="225">
        <f>'経費予定額(令和7年度・1年目)（委）'!L18+'経費予定額(令和8年度・2年目) （委）'!L18+'経費予定額(令和9年度・3年目)（委） '!L18</f>
        <v>0</v>
      </c>
    </row>
    <row r="11" spans="1:11" ht="18.75" customHeight="1">
      <c r="A11" s="876" t="s">
        <v>256</v>
      </c>
      <c r="B11" s="224" t="s">
        <v>257</v>
      </c>
      <c r="C11" s="226">
        <f>'経費予定額(令和7年度・1年目)（委）'!L23+'経費予定額(令和8年度・2年目) （委）'!L23+'経費予定額(令和9年度・3年目)（委） '!L23</f>
        <v>0</v>
      </c>
    </row>
    <row r="12" spans="1:11" ht="18.75" customHeight="1">
      <c r="A12" s="877"/>
      <c r="B12" s="224" t="s">
        <v>258</v>
      </c>
      <c r="C12" s="226">
        <f>'経費予定額(令和7年度・1年目)（委）'!L28+'経費予定額(令和8年度・2年目) （委）'!L28+'経費予定額(令和9年度・3年目)（委） '!L28</f>
        <v>0</v>
      </c>
    </row>
    <row r="13" spans="1:11" ht="18.75" customHeight="1">
      <c r="A13" s="877"/>
      <c r="B13" s="224" t="s">
        <v>259</v>
      </c>
      <c r="C13" s="226">
        <f>'経費予定額(令和7年度・1年目)（委）'!L33+'経費予定額(令和8年度・2年目) （委）'!L33+'経費予定額(令和9年度・3年目)（委） '!L33</f>
        <v>0</v>
      </c>
    </row>
    <row r="14" spans="1:11" ht="18.75" customHeight="1">
      <c r="A14" s="877"/>
      <c r="B14" s="224" t="s">
        <v>260</v>
      </c>
      <c r="C14" s="226">
        <f>'経費予定額(令和7年度・1年目)（委）'!L38+'経費予定額(令和8年度・2年目) （委）'!L38+'経費予定額(令和9年度・3年目)（委） '!L38</f>
        <v>0</v>
      </c>
    </row>
    <row r="15" spans="1:11" ht="18.75" customHeight="1">
      <c r="A15" s="877"/>
      <c r="B15" s="224" t="s">
        <v>261</v>
      </c>
      <c r="C15" s="226">
        <f>'経費予定額(令和7年度・1年目)（委）'!L43+'経費予定額(令和8年度・2年目) （委）'!L43+'経費予定額(令和9年度・3年目)（委） '!L43</f>
        <v>0</v>
      </c>
    </row>
    <row r="16" spans="1:11" ht="18.75" customHeight="1">
      <c r="A16" s="877"/>
      <c r="B16" s="224" t="s">
        <v>262</v>
      </c>
      <c r="C16" s="226">
        <f>'経費予定額(令和7年度・1年目)（委）'!L48+'経費予定額(令和8年度・2年目) （委）'!L48+'経費予定額(令和9年度・3年目)（委） '!L48</f>
        <v>0</v>
      </c>
    </row>
    <row r="17" spans="1:6" ht="18.75" customHeight="1">
      <c r="A17" s="877"/>
      <c r="B17" s="224" t="s">
        <v>263</v>
      </c>
      <c r="C17" s="226">
        <f>'経費予定額(令和7年度・1年目)（委）'!L53+'経費予定額(令和8年度・2年目) （委）'!L53+'経費予定額(令和9年度・3年目)（委） '!L53</f>
        <v>0</v>
      </c>
    </row>
    <row r="18" spans="1:6" ht="18.75" customHeight="1">
      <c r="A18" s="877"/>
      <c r="B18" s="224" t="s">
        <v>264</v>
      </c>
      <c r="C18" s="226">
        <f>'経費予定額(令和7年度・1年目)（委）'!L58+'経費予定額(令和8年度・2年目) （委）'!L58+'経費予定額(令和9年度・3年目)（委） '!L58</f>
        <v>0</v>
      </c>
    </row>
    <row r="19" spans="1:6" ht="23.25" customHeight="1">
      <c r="A19" s="878"/>
      <c r="B19" s="224" t="s">
        <v>298</v>
      </c>
      <c r="C19" s="226">
        <f>'経費予定額(令和7年度・1年目)（委）'!L62+'経費予定額(令和8年度・2年目) （委）'!L62+'経費予定額(令和9年度・3年目)（委） '!L62</f>
        <v>0</v>
      </c>
      <c r="E19" s="210" t="s">
        <v>265</v>
      </c>
      <c r="F19" s="227">
        <f>SUM(C11:C19)</f>
        <v>0</v>
      </c>
    </row>
    <row r="20" spans="1:6" ht="22.5" customHeight="1">
      <c r="A20" s="879" t="s">
        <v>299</v>
      </c>
      <c r="B20" s="880"/>
      <c r="C20" s="228">
        <f>'経費予定額(令和7年度・1年目)（委）'!L63+'経費予定額(令和8年度・2年目) （委）'!L63+'経費予定額(令和9年度・3年目)（委） '!L63</f>
        <v>0</v>
      </c>
    </row>
    <row r="21" spans="1:6" ht="22.5" customHeight="1">
      <c r="A21" s="879" t="s">
        <v>300</v>
      </c>
      <c r="B21" s="880"/>
      <c r="C21" s="229">
        <f>'経費予定額(令和7年度・1年目)（委）'!L64+'経費予定額(令和8年度・2年目) （委）'!L64+'経費予定額(令和9年度・3年目)（委） '!L64</f>
        <v>0</v>
      </c>
    </row>
    <row r="22" spans="1:6" ht="22.5" customHeight="1" thickBot="1">
      <c r="A22" s="881" t="s">
        <v>301</v>
      </c>
      <c r="B22" s="882"/>
      <c r="C22" s="341">
        <f>'経費予定額(令和7年度・1年目)（委）'!L65+'経費予定額(令和8年度・2年目) （委）'!L65+'経費予定額(令和9年度・3年目)（委） '!L65</f>
        <v>0</v>
      </c>
    </row>
    <row r="23" spans="1:6" ht="22.5" customHeight="1" thickTop="1" thickBot="1">
      <c r="A23" s="870" t="s">
        <v>302</v>
      </c>
      <c r="B23" s="871"/>
      <c r="C23" s="230">
        <f>'経費予定額(令和7年度・1年目)（委）'!L66+'経費予定額(令和8年度・2年目) （委）'!L66+'経費予定額(令和9年度・3年目)（委） '!L66</f>
        <v>0</v>
      </c>
    </row>
    <row r="24" spans="1:6" ht="20.25" customHeight="1" thickTop="1" thickBot="1">
      <c r="A24" s="870" t="s">
        <v>266</v>
      </c>
      <c r="B24" s="871"/>
      <c r="C24" s="231">
        <f>'経費予定額(令和7年度・1年目)（委）'!L70+'経費予定額(令和8年度・2年目) （委）'!L70+'経費予定額(令和9年度・3年目)（委） '!L70</f>
        <v>0</v>
      </c>
    </row>
    <row r="25" spans="1:6" ht="30" customHeight="1" thickTop="1" thickBot="1">
      <c r="A25" s="872" t="s">
        <v>303</v>
      </c>
      <c r="B25" s="873"/>
      <c r="C25" s="232">
        <f>'経費予定額(令和7年度・1年目)（委）'!L71+'経費予定額(令和8年度・2年目) （委）'!L71+'経費予定額(令和9年度・3年目)（委） '!L71</f>
        <v>0</v>
      </c>
    </row>
    <row r="28" spans="1:6" ht="12.95" customHeight="1"/>
    <row r="31" spans="1:6" ht="71.45" customHeight="1"/>
    <row r="34" ht="45" customHeight="1"/>
    <row r="37" ht="45" customHeight="1"/>
    <row r="40" ht="98.45" customHeight="1"/>
  </sheetData>
  <mergeCells count="9">
    <mergeCell ref="A23:B23"/>
    <mergeCell ref="A24:B24"/>
    <mergeCell ref="A25:B25"/>
    <mergeCell ref="A1:C1"/>
    <mergeCell ref="A6:C6"/>
    <mergeCell ref="A11:A19"/>
    <mergeCell ref="A20:B20"/>
    <mergeCell ref="A21:B21"/>
    <mergeCell ref="A22:B22"/>
  </mergeCells>
  <phoneticPr fontId="1"/>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6CFF-4E7C-4FD6-BD86-F21F85EAC018}">
  <sheetPr>
    <tabColor theme="7" tint="0.59999389629810485"/>
    <pageSetUpPr fitToPage="1"/>
  </sheetPr>
  <dimension ref="A1:Q132"/>
  <sheetViews>
    <sheetView view="pageBreakPreview" zoomScaleNormal="100" zoomScaleSheetLayoutView="100" workbookViewId="0"/>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1.5" style="210" customWidth="1"/>
    <col min="17" max="17" width="15.625" style="210" customWidth="1"/>
    <col min="18" max="16384" width="9" style="210"/>
  </cols>
  <sheetData>
    <row r="1" spans="1:16" ht="22.5" customHeight="1">
      <c r="A1" s="234" t="s">
        <v>267</v>
      </c>
      <c r="G1" s="210"/>
      <c r="H1" s="210"/>
      <c r="I1" s="210"/>
      <c r="J1" s="210"/>
      <c r="K1" s="210"/>
      <c r="L1" s="210"/>
      <c r="M1" s="210"/>
      <c r="N1" s="210"/>
    </row>
    <row r="2" spans="1:16" ht="15" customHeight="1">
      <c r="A2" s="211" t="s">
        <v>268</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304</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1015" t="s">
        <v>253</v>
      </c>
      <c r="C13" s="1016"/>
      <c r="D13" s="244" t="s">
        <v>278</v>
      </c>
      <c r="E13" s="1017" t="s">
        <v>279</v>
      </c>
      <c r="F13" s="1017"/>
      <c r="G13" s="1015" t="s">
        <v>279</v>
      </c>
      <c r="H13" s="1016"/>
      <c r="I13" s="1015" t="s">
        <v>279</v>
      </c>
      <c r="J13" s="1016"/>
      <c r="K13" s="342" t="s">
        <v>305</v>
      </c>
      <c r="L13" s="343" t="s">
        <v>297</v>
      </c>
      <c r="M13" s="245" t="s">
        <v>280</v>
      </c>
      <c r="N13" s="221" t="s">
        <v>281</v>
      </c>
    </row>
    <row r="14" spans="1:16" ht="18.75" customHeight="1">
      <c r="A14" s="877" t="s">
        <v>254</v>
      </c>
      <c r="B14" s="1010" t="s">
        <v>255</v>
      </c>
      <c r="C14" s="1018"/>
      <c r="D14" s="246"/>
      <c r="E14" s="247"/>
      <c r="F14" s="248"/>
      <c r="G14" s="249"/>
      <c r="H14" s="250"/>
      <c r="I14" s="251"/>
      <c r="J14" s="250"/>
      <c r="K14" s="252"/>
      <c r="L14" s="344" t="str">
        <f>IF(ISNUMBER(K14),(PRODUCT(E14,G14,I14,K14)),"")</f>
        <v/>
      </c>
      <c r="M14" s="253"/>
      <c r="N14" s="254"/>
    </row>
    <row r="15" spans="1:16" ht="18.75" customHeight="1">
      <c r="A15" s="877"/>
      <c r="B15" s="1012"/>
      <c r="C15" s="969"/>
      <c r="D15" s="255"/>
      <c r="E15" s="256"/>
      <c r="F15" s="257"/>
      <c r="G15" s="258"/>
      <c r="H15" s="259"/>
      <c r="I15" s="260"/>
      <c r="J15" s="259"/>
      <c r="K15" s="261"/>
      <c r="L15" s="344" t="str">
        <f>IF(ISNUMBER(K15),(PRODUCT(E15,G15,I15,K15)),"")</f>
        <v/>
      </c>
      <c r="M15" s="262"/>
      <c r="N15" s="263"/>
    </row>
    <row r="16" spans="1:16" ht="18.75" customHeight="1">
      <c r="A16" s="877"/>
      <c r="B16" s="1012"/>
      <c r="C16" s="969"/>
      <c r="D16" s="255"/>
      <c r="E16" s="256"/>
      <c r="F16" s="257"/>
      <c r="G16" s="258"/>
      <c r="H16" s="259"/>
      <c r="I16" s="260"/>
      <c r="J16" s="259"/>
      <c r="K16" s="261"/>
      <c r="L16" s="344" t="str">
        <f>IF(ISNUMBER(K16),(PRODUCT(E16,G16,I16,K16)),"")</f>
        <v/>
      </c>
      <c r="M16" s="262"/>
      <c r="N16" s="263"/>
    </row>
    <row r="17" spans="1:14" ht="18.75" customHeight="1">
      <c r="A17" s="877"/>
      <c r="B17" s="1012"/>
      <c r="C17" s="969"/>
      <c r="D17" s="264"/>
      <c r="E17" s="265"/>
      <c r="F17" s="266"/>
      <c r="G17" s="267"/>
      <c r="H17" s="268"/>
      <c r="I17" s="267"/>
      <c r="J17" s="268"/>
      <c r="K17" s="269"/>
      <c r="L17" s="345" t="str">
        <f>IF(ISNUMBER(K17),(PRODUCT(E17,G17,I17,K17)),"")</f>
        <v/>
      </c>
      <c r="M17" s="270"/>
      <c r="N17" s="271"/>
    </row>
    <row r="18" spans="1:14" ht="18.75" customHeight="1">
      <c r="A18" s="877"/>
      <c r="B18" s="1013"/>
      <c r="C18" s="1014"/>
      <c r="D18" s="936" t="s">
        <v>282</v>
      </c>
      <c r="E18" s="937"/>
      <c r="F18" s="937"/>
      <c r="G18" s="937"/>
      <c r="H18" s="937"/>
      <c r="I18" s="937"/>
      <c r="J18" s="937"/>
      <c r="K18" s="938"/>
      <c r="L18" s="272">
        <f>SUM(L14:L17)</f>
        <v>0</v>
      </c>
      <c r="M18" s="987"/>
      <c r="N18" s="988"/>
    </row>
    <row r="19" spans="1:14" ht="18.75" customHeight="1">
      <c r="A19" s="876" t="s">
        <v>256</v>
      </c>
      <c r="B19" s="1010" t="s">
        <v>257</v>
      </c>
      <c r="C19" s="1011"/>
      <c r="D19" s="246"/>
      <c r="E19" s="247"/>
      <c r="F19" s="248"/>
      <c r="G19" s="249"/>
      <c r="H19" s="250"/>
      <c r="I19" s="251"/>
      <c r="J19" s="250"/>
      <c r="K19" s="252"/>
      <c r="L19" s="325" t="str">
        <f>IF(ISNUMBER(K19),(PRODUCT(E19,G19,I19,K19)),"")</f>
        <v/>
      </c>
      <c r="M19" s="253"/>
      <c r="N19" s="254"/>
    </row>
    <row r="20" spans="1:14" ht="18.75" customHeight="1">
      <c r="A20" s="877"/>
      <c r="B20" s="1012"/>
      <c r="C20" s="969"/>
      <c r="D20" s="255"/>
      <c r="E20" s="256"/>
      <c r="F20" s="257"/>
      <c r="G20" s="258"/>
      <c r="H20" s="259"/>
      <c r="I20" s="260"/>
      <c r="J20" s="259"/>
      <c r="K20" s="261"/>
      <c r="L20" s="346" t="str">
        <f>IF(ISNUMBER(K20),(PRODUCT(E20,G20,I20,K20)),"")</f>
        <v/>
      </c>
      <c r="M20" s="262"/>
      <c r="N20" s="263"/>
    </row>
    <row r="21" spans="1:14" ht="18.75" customHeight="1">
      <c r="A21" s="877"/>
      <c r="B21" s="1012"/>
      <c r="C21" s="969"/>
      <c r="D21" s="255"/>
      <c r="E21" s="256"/>
      <c r="F21" s="257"/>
      <c r="G21" s="258"/>
      <c r="H21" s="259"/>
      <c r="I21" s="260"/>
      <c r="J21" s="259"/>
      <c r="K21" s="261"/>
      <c r="L21" s="346" t="str">
        <f>IF(ISNUMBER(K21),(PRODUCT(E21,G21,I21,K21)),"")</f>
        <v/>
      </c>
      <c r="M21" s="262"/>
      <c r="N21" s="263"/>
    </row>
    <row r="22" spans="1:14" ht="18.75" customHeight="1">
      <c r="A22" s="877"/>
      <c r="B22" s="1012"/>
      <c r="C22" s="969"/>
      <c r="D22" s="264"/>
      <c r="E22" s="265"/>
      <c r="F22" s="266"/>
      <c r="G22" s="267"/>
      <c r="H22" s="268"/>
      <c r="I22" s="267"/>
      <c r="J22" s="268"/>
      <c r="K22" s="269"/>
      <c r="L22" s="346" t="str">
        <f>IF(ISNUMBER(K22),(PRODUCT(E22,G22,I22,K22)),"")</f>
        <v/>
      </c>
      <c r="M22" s="279"/>
      <c r="N22" s="280"/>
    </row>
    <row r="23" spans="1:14" ht="18.75" customHeight="1">
      <c r="A23" s="877"/>
      <c r="B23" s="1013"/>
      <c r="C23" s="1014"/>
      <c r="D23" s="936" t="s">
        <v>282</v>
      </c>
      <c r="E23" s="937"/>
      <c r="F23" s="937"/>
      <c r="G23" s="937"/>
      <c r="H23" s="937"/>
      <c r="I23" s="937"/>
      <c r="J23" s="937"/>
      <c r="K23" s="938"/>
      <c r="L23" s="226">
        <f>SUM(L19:L22)</f>
        <v>0</v>
      </c>
      <c r="M23" s="987"/>
      <c r="N23" s="988"/>
    </row>
    <row r="24" spans="1:14" ht="18.75" customHeight="1">
      <c r="A24" s="877"/>
      <c r="B24" s="1010" t="s">
        <v>258</v>
      </c>
      <c r="C24" s="1011"/>
      <c r="D24" s="246"/>
      <c r="E24" s="247"/>
      <c r="F24" s="248"/>
      <c r="G24" s="249"/>
      <c r="H24" s="250"/>
      <c r="I24" s="251"/>
      <c r="J24" s="250"/>
      <c r="K24" s="252"/>
      <c r="L24" s="325" t="str">
        <f>IF(ISNUMBER(K24),(PRODUCT(E24,G24,I24,K24)),"")</f>
        <v/>
      </c>
      <c r="M24" s="253"/>
      <c r="N24" s="254"/>
    </row>
    <row r="25" spans="1:14" ht="18.75" customHeight="1">
      <c r="A25" s="877"/>
      <c r="B25" s="996"/>
      <c r="C25" s="995"/>
      <c r="D25" s="255"/>
      <c r="E25" s="256"/>
      <c r="F25" s="257"/>
      <c r="G25" s="258"/>
      <c r="H25" s="259"/>
      <c r="I25" s="260"/>
      <c r="J25" s="259"/>
      <c r="K25" s="261"/>
      <c r="L25" s="346" t="str">
        <f>IF(ISNUMBER(K25),(PRODUCT(E25,G25,I25,K25)),"")</f>
        <v/>
      </c>
      <c r="M25" s="262"/>
      <c r="N25" s="263"/>
    </row>
    <row r="26" spans="1:14" ht="18.75" customHeight="1">
      <c r="A26" s="877"/>
      <c r="B26" s="996"/>
      <c r="C26" s="995"/>
      <c r="D26" s="255"/>
      <c r="E26" s="256"/>
      <c r="F26" s="257"/>
      <c r="G26" s="258"/>
      <c r="H26" s="259"/>
      <c r="I26" s="260"/>
      <c r="J26" s="259"/>
      <c r="K26" s="261"/>
      <c r="L26" s="346" t="str">
        <f>IF(ISNUMBER(K26),(PRODUCT(E26,G26,I26,K26)),"")</f>
        <v/>
      </c>
      <c r="M26" s="262"/>
      <c r="N26" s="263"/>
    </row>
    <row r="27" spans="1:14" ht="18.75" customHeight="1">
      <c r="A27" s="877"/>
      <c r="B27" s="996"/>
      <c r="C27" s="995"/>
      <c r="D27" s="264"/>
      <c r="E27" s="265"/>
      <c r="F27" s="266"/>
      <c r="G27" s="267"/>
      <c r="H27" s="268"/>
      <c r="I27" s="267"/>
      <c r="J27" s="268"/>
      <c r="K27" s="269"/>
      <c r="L27" s="346" t="str">
        <f>IF(ISNUMBER(K27),(PRODUCT(E27,G27,I27,K27)),"")</f>
        <v/>
      </c>
      <c r="M27" s="262"/>
      <c r="N27" s="263"/>
    </row>
    <row r="28" spans="1:14" ht="18.75" customHeight="1">
      <c r="A28" s="877"/>
      <c r="B28" s="1019"/>
      <c r="C28" s="1020"/>
      <c r="D28" s="936" t="s">
        <v>282</v>
      </c>
      <c r="E28" s="937"/>
      <c r="F28" s="937"/>
      <c r="G28" s="937"/>
      <c r="H28" s="937"/>
      <c r="I28" s="937"/>
      <c r="J28" s="937"/>
      <c r="K28" s="938"/>
      <c r="L28" s="282">
        <f>SUM(L24:L27)</f>
        <v>0</v>
      </c>
      <c r="M28" s="987"/>
      <c r="N28" s="988"/>
    </row>
    <row r="29" spans="1:14" ht="18.75" customHeight="1">
      <c r="A29" s="877"/>
      <c r="B29" s="1010" t="s">
        <v>259</v>
      </c>
      <c r="C29" s="1011"/>
      <c r="D29" s="246"/>
      <c r="E29" s="247"/>
      <c r="F29" s="248"/>
      <c r="G29" s="249"/>
      <c r="H29" s="250"/>
      <c r="I29" s="251"/>
      <c r="J29" s="250"/>
      <c r="K29" s="252"/>
      <c r="L29" s="325" t="str">
        <f>IF(ISNUMBER(K29),(PRODUCT(E29,G29,I29,K29)),"")</f>
        <v/>
      </c>
      <c r="M29" s="253"/>
      <c r="N29" s="254"/>
    </row>
    <row r="30" spans="1:14" ht="18.75" customHeight="1">
      <c r="A30" s="877"/>
      <c r="B30" s="996"/>
      <c r="C30" s="995"/>
      <c r="D30" s="255"/>
      <c r="E30" s="256"/>
      <c r="F30" s="257"/>
      <c r="G30" s="258"/>
      <c r="H30" s="259"/>
      <c r="I30" s="260"/>
      <c r="J30" s="259"/>
      <c r="K30" s="261"/>
      <c r="L30" s="346" t="str">
        <f>IF(ISNUMBER(K30),(PRODUCT(E30,G30,I30,K30)),"")</f>
        <v/>
      </c>
      <c r="M30" s="262"/>
      <c r="N30" s="263"/>
    </row>
    <row r="31" spans="1:14" ht="18.75" customHeight="1">
      <c r="A31" s="877"/>
      <c r="B31" s="996"/>
      <c r="C31" s="995"/>
      <c r="D31" s="255"/>
      <c r="E31" s="256"/>
      <c r="F31" s="257"/>
      <c r="G31" s="258"/>
      <c r="H31" s="259"/>
      <c r="I31" s="260"/>
      <c r="J31" s="259"/>
      <c r="K31" s="261"/>
      <c r="L31" s="346" t="str">
        <f>IF(ISNUMBER(K31),(PRODUCT(E31,G31,I31,K31)),"")</f>
        <v/>
      </c>
      <c r="M31" s="262"/>
      <c r="N31" s="263"/>
    </row>
    <row r="32" spans="1:14" ht="18.75" customHeight="1">
      <c r="A32" s="877"/>
      <c r="B32" s="996"/>
      <c r="C32" s="995"/>
      <c r="D32" s="264"/>
      <c r="E32" s="265"/>
      <c r="F32" s="266"/>
      <c r="G32" s="267"/>
      <c r="H32" s="268"/>
      <c r="I32" s="267"/>
      <c r="J32" s="268"/>
      <c r="K32" s="269"/>
      <c r="L32" s="347" t="str">
        <f>IF(ISNUMBER(K32),(PRODUCT(E32,G32,I32,K32)),"")</f>
        <v/>
      </c>
      <c r="M32" s="284"/>
      <c r="N32" s="285"/>
    </row>
    <row r="33" spans="1:14" ht="18.75" customHeight="1">
      <c r="A33" s="877"/>
      <c r="B33" s="1013"/>
      <c r="C33" s="1014"/>
      <c r="D33" s="936" t="s">
        <v>282</v>
      </c>
      <c r="E33" s="937"/>
      <c r="F33" s="937"/>
      <c r="G33" s="937"/>
      <c r="H33" s="937"/>
      <c r="I33" s="937"/>
      <c r="J33" s="937"/>
      <c r="K33" s="938"/>
      <c r="L33" s="282">
        <f>SUM(L29:L32)</f>
        <v>0</v>
      </c>
      <c r="M33" s="987"/>
      <c r="N33" s="1022"/>
    </row>
    <row r="34" spans="1:14" ht="18.75" customHeight="1">
      <c r="A34" s="877"/>
      <c r="B34" s="1010" t="s">
        <v>260</v>
      </c>
      <c r="C34" s="1011"/>
      <c r="D34" s="246"/>
      <c r="E34" s="247"/>
      <c r="F34" s="248"/>
      <c r="G34" s="249"/>
      <c r="H34" s="250"/>
      <c r="I34" s="251"/>
      <c r="J34" s="250"/>
      <c r="K34" s="252"/>
      <c r="L34" s="325" t="str">
        <f>IF(ISNUMBER(K34),(PRODUCT(E34,G34,I34,K34)),"")</f>
        <v/>
      </c>
      <c r="M34" s="253"/>
      <c r="N34" s="254"/>
    </row>
    <row r="35" spans="1:14" ht="18.75" customHeight="1">
      <c r="A35" s="877"/>
      <c r="B35" s="996"/>
      <c r="C35" s="995"/>
      <c r="D35" s="255"/>
      <c r="E35" s="256"/>
      <c r="F35" s="257"/>
      <c r="G35" s="258"/>
      <c r="H35" s="259"/>
      <c r="I35" s="260"/>
      <c r="J35" s="259"/>
      <c r="K35" s="261"/>
      <c r="L35" s="346" t="str">
        <f>IF(ISNUMBER(K35),(PRODUCT(E35,G35,I35,K35)),"")</f>
        <v/>
      </c>
      <c r="M35" s="262"/>
      <c r="N35" s="263"/>
    </row>
    <row r="36" spans="1:14" ht="18.75" customHeight="1">
      <c r="A36" s="877"/>
      <c r="B36" s="996"/>
      <c r="C36" s="995"/>
      <c r="D36" s="255"/>
      <c r="E36" s="256"/>
      <c r="F36" s="257"/>
      <c r="G36" s="258"/>
      <c r="H36" s="259"/>
      <c r="I36" s="260"/>
      <c r="J36" s="259"/>
      <c r="K36" s="261"/>
      <c r="L36" s="346" t="str">
        <f>IF(ISNUMBER(K36),(PRODUCT(E36,G36,I36,K36)),"")</f>
        <v/>
      </c>
      <c r="M36" s="262"/>
      <c r="N36" s="263"/>
    </row>
    <row r="37" spans="1:14" ht="18.75" customHeight="1">
      <c r="A37" s="877"/>
      <c r="B37" s="1012"/>
      <c r="C37" s="969"/>
      <c r="D37" s="264"/>
      <c r="E37" s="265"/>
      <c r="F37" s="266"/>
      <c r="G37" s="267"/>
      <c r="H37" s="268"/>
      <c r="I37" s="267"/>
      <c r="J37" s="268"/>
      <c r="K37" s="269"/>
      <c r="L37" s="346" t="str">
        <f>IF(ISNUMBER(K37),(PRODUCT(E37,G37,I37,K37)),"")</f>
        <v/>
      </c>
      <c r="M37" s="262"/>
      <c r="N37" s="263"/>
    </row>
    <row r="38" spans="1:14" ht="18.75" customHeight="1">
      <c r="A38" s="877"/>
      <c r="B38" s="1013"/>
      <c r="C38" s="1014"/>
      <c r="D38" s="936" t="s">
        <v>282</v>
      </c>
      <c r="E38" s="937"/>
      <c r="F38" s="937"/>
      <c r="G38" s="937"/>
      <c r="H38" s="937"/>
      <c r="I38" s="937"/>
      <c r="J38" s="937"/>
      <c r="K38" s="938"/>
      <c r="L38" s="226">
        <f>SUM(L34:L37)</f>
        <v>0</v>
      </c>
      <c r="M38" s="987"/>
      <c r="N38" s="988"/>
    </row>
    <row r="39" spans="1:14" ht="18.75" customHeight="1">
      <c r="A39" s="877"/>
      <c r="B39" s="1010" t="s">
        <v>261</v>
      </c>
      <c r="C39" s="1011"/>
      <c r="D39" s="246"/>
      <c r="E39" s="247"/>
      <c r="F39" s="248"/>
      <c r="G39" s="249"/>
      <c r="H39" s="250"/>
      <c r="I39" s="251"/>
      <c r="J39" s="250"/>
      <c r="K39" s="252"/>
      <c r="L39" s="325" t="str">
        <f>IF(ISNUMBER(K39),(PRODUCT(E39,G39,I39,K39)),"")</f>
        <v/>
      </c>
      <c r="M39" s="253"/>
      <c r="N39" s="254"/>
    </row>
    <row r="40" spans="1:14" ht="18.75" customHeight="1">
      <c r="A40" s="877"/>
      <c r="B40" s="996"/>
      <c r="C40" s="995"/>
      <c r="D40" s="255"/>
      <c r="E40" s="256"/>
      <c r="F40" s="257"/>
      <c r="G40" s="258"/>
      <c r="H40" s="259"/>
      <c r="I40" s="260"/>
      <c r="J40" s="259"/>
      <c r="K40" s="261"/>
      <c r="L40" s="346" t="str">
        <f>IF(ISNUMBER(K40),(PRODUCT(E40,G40,I40,K40)),"")</f>
        <v/>
      </c>
      <c r="M40" s="262"/>
      <c r="N40" s="263"/>
    </row>
    <row r="41" spans="1:14" ht="18.75" customHeight="1">
      <c r="A41" s="877"/>
      <c r="B41" s="996"/>
      <c r="C41" s="995"/>
      <c r="D41" s="255"/>
      <c r="E41" s="256"/>
      <c r="F41" s="257"/>
      <c r="G41" s="258"/>
      <c r="H41" s="259"/>
      <c r="I41" s="260"/>
      <c r="J41" s="259"/>
      <c r="K41" s="261"/>
      <c r="L41" s="346" t="str">
        <f>IF(ISNUMBER(K41),(PRODUCT(E41,G41,I41,K41)),"")</f>
        <v/>
      </c>
      <c r="M41" s="262"/>
      <c r="N41" s="263"/>
    </row>
    <row r="42" spans="1:14" ht="18.75" customHeight="1">
      <c r="A42" s="877"/>
      <c r="B42" s="996"/>
      <c r="C42" s="995"/>
      <c r="D42" s="264"/>
      <c r="E42" s="265"/>
      <c r="F42" s="266"/>
      <c r="G42" s="267"/>
      <c r="H42" s="268"/>
      <c r="I42" s="267"/>
      <c r="J42" s="268"/>
      <c r="K42" s="269"/>
      <c r="L42" s="347" t="str">
        <f>IF(ISNUMBER(K42),(PRODUCT(E42,G42,I42,K42)),"")</f>
        <v/>
      </c>
      <c r="M42" s="262"/>
      <c r="N42" s="263"/>
    </row>
    <row r="43" spans="1:14" ht="18.75" customHeight="1">
      <c r="A43" s="877"/>
      <c r="B43" s="1013"/>
      <c r="C43" s="1014"/>
      <c r="D43" s="936" t="s">
        <v>282</v>
      </c>
      <c r="E43" s="937"/>
      <c r="F43" s="937"/>
      <c r="G43" s="937"/>
      <c r="H43" s="937"/>
      <c r="I43" s="937"/>
      <c r="J43" s="937"/>
      <c r="K43" s="938"/>
      <c r="L43" s="282">
        <f>SUM(L39:L42)</f>
        <v>0</v>
      </c>
      <c r="M43" s="987"/>
      <c r="N43" s="988"/>
    </row>
    <row r="44" spans="1:14" ht="18.75" customHeight="1">
      <c r="A44" s="877"/>
      <c r="B44" s="1021" t="s">
        <v>262</v>
      </c>
      <c r="C44" s="1011"/>
      <c r="D44" s="246"/>
      <c r="E44" s="247"/>
      <c r="F44" s="248"/>
      <c r="G44" s="249"/>
      <c r="H44" s="250"/>
      <c r="I44" s="251"/>
      <c r="J44" s="250"/>
      <c r="K44" s="252"/>
      <c r="L44" s="325" t="str">
        <f>IF(ISNUMBER(K44),(PRODUCT(E44,G44,I44,K44)),"")</f>
        <v/>
      </c>
      <c r="M44" s="253"/>
      <c r="N44" s="254"/>
    </row>
    <row r="45" spans="1:14" ht="18.75" customHeight="1">
      <c r="A45" s="877"/>
      <c r="B45" s="994"/>
      <c r="C45" s="995"/>
      <c r="D45" s="255"/>
      <c r="E45" s="256"/>
      <c r="F45" s="257"/>
      <c r="G45" s="258"/>
      <c r="H45" s="259"/>
      <c r="I45" s="260"/>
      <c r="J45" s="259"/>
      <c r="K45" s="261"/>
      <c r="L45" s="346" t="str">
        <f>IF(ISNUMBER(K45),(PRODUCT(E45,G45,I45,K45)),"")</f>
        <v/>
      </c>
      <c r="M45" s="286"/>
      <c r="N45" s="287"/>
    </row>
    <row r="46" spans="1:14" ht="18.75" customHeight="1">
      <c r="A46" s="877"/>
      <c r="B46" s="994"/>
      <c r="C46" s="995"/>
      <c r="D46" s="255"/>
      <c r="E46" s="256"/>
      <c r="F46" s="257"/>
      <c r="G46" s="258"/>
      <c r="H46" s="259"/>
      <c r="I46" s="260"/>
      <c r="J46" s="259"/>
      <c r="K46" s="261"/>
      <c r="L46" s="346" t="str">
        <f>IF(ISNUMBER(K46),(PRODUCT(E46,G46,I46,K46)),"")</f>
        <v/>
      </c>
      <c r="M46" s="286"/>
      <c r="N46" s="287"/>
    </row>
    <row r="47" spans="1:14" ht="18.75" customHeight="1">
      <c r="A47" s="877"/>
      <c r="B47" s="1012"/>
      <c r="C47" s="969"/>
      <c r="D47" s="264"/>
      <c r="E47" s="265"/>
      <c r="F47" s="266"/>
      <c r="G47" s="267"/>
      <c r="H47" s="268"/>
      <c r="I47" s="267"/>
      <c r="J47" s="268"/>
      <c r="K47" s="269"/>
      <c r="L47" s="346" t="str">
        <f>IF(ISNUMBER(K47),(PRODUCT(E47,G47,I47,K47)),"")</f>
        <v/>
      </c>
      <c r="M47" s="270"/>
      <c r="N47" s="271"/>
    </row>
    <row r="48" spans="1:14" ht="18.75" customHeight="1">
      <c r="A48" s="877"/>
      <c r="B48" s="1013"/>
      <c r="C48" s="1014"/>
      <c r="D48" s="936" t="s">
        <v>282</v>
      </c>
      <c r="E48" s="937"/>
      <c r="F48" s="937"/>
      <c r="G48" s="937"/>
      <c r="H48" s="937"/>
      <c r="I48" s="937"/>
      <c r="J48" s="937"/>
      <c r="K48" s="938"/>
      <c r="L48" s="226">
        <f>SUM(L44:L47)</f>
        <v>0</v>
      </c>
      <c r="M48" s="987"/>
      <c r="N48" s="988"/>
    </row>
    <row r="49" spans="1:17" ht="18.75" customHeight="1">
      <c r="A49" s="877"/>
      <c r="B49" s="1010" t="s">
        <v>263</v>
      </c>
      <c r="C49" s="1011"/>
      <c r="D49" s="246"/>
      <c r="E49" s="247"/>
      <c r="F49" s="248"/>
      <c r="G49" s="249"/>
      <c r="H49" s="250"/>
      <c r="I49" s="251"/>
      <c r="J49" s="250"/>
      <c r="K49" s="252"/>
      <c r="L49" s="348" t="str">
        <f>IF(ISNUMBER(K49),(PRODUCT(E49,G49,I49,K49)),"")</f>
        <v/>
      </c>
      <c r="M49" s="253"/>
      <c r="N49" s="254"/>
    </row>
    <row r="50" spans="1:17" ht="18.75" customHeight="1">
      <c r="A50" s="877"/>
      <c r="B50" s="1012"/>
      <c r="C50" s="969"/>
      <c r="D50" s="255"/>
      <c r="E50" s="256"/>
      <c r="F50" s="257"/>
      <c r="G50" s="258"/>
      <c r="H50" s="259"/>
      <c r="I50" s="260"/>
      <c r="J50" s="259"/>
      <c r="K50" s="261"/>
      <c r="L50" s="349" t="str">
        <f>IF(ISNUMBER(K50),(PRODUCT(E50,G50,I50,K50)),"")</f>
        <v/>
      </c>
      <c r="M50" s="262"/>
      <c r="N50" s="263"/>
    </row>
    <row r="51" spans="1:17" ht="18.75" customHeight="1">
      <c r="A51" s="877"/>
      <c r="B51" s="1012"/>
      <c r="C51" s="969"/>
      <c r="D51" s="255"/>
      <c r="E51" s="256"/>
      <c r="F51" s="257"/>
      <c r="G51" s="258"/>
      <c r="H51" s="259"/>
      <c r="I51" s="260"/>
      <c r="J51" s="259"/>
      <c r="K51" s="261"/>
      <c r="L51" s="349" t="str">
        <f>IF(ISNUMBER(K51),(PRODUCT(E51,G51,I51,K51)),"")</f>
        <v/>
      </c>
      <c r="M51" s="262"/>
      <c r="N51" s="263"/>
    </row>
    <row r="52" spans="1:17" ht="18.75" customHeight="1">
      <c r="A52" s="877"/>
      <c r="B52" s="1012"/>
      <c r="C52" s="969"/>
      <c r="D52" s="264"/>
      <c r="E52" s="265"/>
      <c r="F52" s="266"/>
      <c r="G52" s="267"/>
      <c r="H52" s="268"/>
      <c r="I52" s="267"/>
      <c r="J52" s="268"/>
      <c r="K52" s="269"/>
      <c r="L52" s="350" t="str">
        <f>IF(ISNUMBER(K52),(PRODUCT(E52,G52,I52,K52)),"")</f>
        <v/>
      </c>
      <c r="M52" s="262"/>
      <c r="N52" s="263"/>
    </row>
    <row r="53" spans="1:17" ht="18.75" customHeight="1">
      <c r="A53" s="877"/>
      <c r="B53" s="1012"/>
      <c r="C53" s="969"/>
      <c r="D53" s="936" t="s">
        <v>282</v>
      </c>
      <c r="E53" s="937"/>
      <c r="F53" s="937"/>
      <c r="G53" s="937"/>
      <c r="H53" s="937"/>
      <c r="I53" s="937"/>
      <c r="J53" s="937"/>
      <c r="K53" s="938"/>
      <c r="L53" s="290">
        <f>SUM(L49:L52)</f>
        <v>0</v>
      </c>
      <c r="M53" s="987"/>
      <c r="N53" s="988"/>
    </row>
    <row r="54" spans="1:17" ht="18.75" customHeight="1">
      <c r="A54" s="877"/>
      <c r="B54" s="1010" t="s">
        <v>283</v>
      </c>
      <c r="C54" s="1011"/>
      <c r="D54" s="246"/>
      <c r="E54" s="247"/>
      <c r="F54" s="248"/>
      <c r="G54" s="249"/>
      <c r="H54" s="250"/>
      <c r="I54" s="251"/>
      <c r="J54" s="250"/>
      <c r="K54" s="252"/>
      <c r="L54" s="348" t="str">
        <f>IF(ISNUMBER(K54),(PRODUCT(E54,G54,I54,K54)),"")</f>
        <v/>
      </c>
      <c r="M54" s="253"/>
      <c r="N54" s="254"/>
    </row>
    <row r="55" spans="1:17" ht="18.75" customHeight="1">
      <c r="A55" s="877"/>
      <c r="B55" s="996"/>
      <c r="C55" s="995"/>
      <c r="D55" s="255"/>
      <c r="E55" s="256"/>
      <c r="F55" s="257"/>
      <c r="G55" s="258"/>
      <c r="H55" s="259"/>
      <c r="I55" s="260"/>
      <c r="J55" s="259"/>
      <c r="K55" s="261"/>
      <c r="L55" s="349" t="str">
        <f>IF(ISNUMBER(K55),(PRODUCT(E55,G55,I55,K55)),"")</f>
        <v/>
      </c>
      <c r="M55" s="262"/>
      <c r="N55" s="263"/>
    </row>
    <row r="56" spans="1:17" ht="18.75" customHeight="1">
      <c r="A56" s="877"/>
      <c r="B56" s="996"/>
      <c r="C56" s="995"/>
      <c r="D56" s="255"/>
      <c r="E56" s="256"/>
      <c r="F56" s="257"/>
      <c r="G56" s="258"/>
      <c r="H56" s="259"/>
      <c r="I56" s="260"/>
      <c r="J56" s="259"/>
      <c r="K56" s="261"/>
      <c r="L56" s="349" t="str">
        <f>IF(ISNUMBER(K56),(PRODUCT(E56,G56,I56,K56)),"")</f>
        <v/>
      </c>
      <c r="M56" s="262"/>
      <c r="N56" s="263"/>
    </row>
    <row r="57" spans="1:17" ht="18.75" customHeight="1">
      <c r="A57" s="877"/>
      <c r="B57" s="1012"/>
      <c r="C57" s="969"/>
      <c r="D57" s="264"/>
      <c r="E57" s="265"/>
      <c r="F57" s="266"/>
      <c r="G57" s="267"/>
      <c r="H57" s="268"/>
      <c r="I57" s="267"/>
      <c r="J57" s="268"/>
      <c r="K57" s="269"/>
      <c r="L57" s="350" t="str">
        <f>IF(ISNUMBER(K57),(PRODUCT(E57,G57,I57,K57)),"")</f>
        <v/>
      </c>
      <c r="M57" s="262"/>
      <c r="N57" s="263"/>
    </row>
    <row r="58" spans="1:17" ht="18.75" customHeight="1">
      <c r="A58" s="877"/>
      <c r="B58" s="1013"/>
      <c r="C58" s="1014"/>
      <c r="D58" s="936" t="s">
        <v>282</v>
      </c>
      <c r="E58" s="937"/>
      <c r="F58" s="937"/>
      <c r="G58" s="937"/>
      <c r="H58" s="937"/>
      <c r="I58" s="937"/>
      <c r="J58" s="937"/>
      <c r="K58" s="938"/>
      <c r="L58" s="351">
        <f>SUM(L54:L57)</f>
        <v>0</v>
      </c>
      <c r="M58" s="987"/>
      <c r="N58" s="988"/>
    </row>
    <row r="59" spans="1:17" ht="23.25" customHeight="1">
      <c r="A59" s="877"/>
      <c r="B59" s="994" t="s">
        <v>298</v>
      </c>
      <c r="C59" s="995"/>
      <c r="D59" s="352" t="s">
        <v>306</v>
      </c>
      <c r="E59" s="999">
        <f>SUMIF(N14:N58,"○",L14:L58)</f>
        <v>0</v>
      </c>
      <c r="F59" s="1000"/>
      <c r="G59" s="353" t="s">
        <v>287</v>
      </c>
      <c r="H59" s="354" t="s">
        <v>307</v>
      </c>
      <c r="I59" s="353" t="s">
        <v>308</v>
      </c>
      <c r="J59" s="1001"/>
      <c r="K59" s="1002"/>
      <c r="L59" s="292">
        <f>ROUNDDOWN(E59*0.1,0)</f>
        <v>0</v>
      </c>
      <c r="M59" s="1003"/>
      <c r="N59" s="1004"/>
    </row>
    <row r="60" spans="1:17" ht="23.25" customHeight="1">
      <c r="A60" s="877"/>
      <c r="B60" s="994"/>
      <c r="C60" s="995"/>
      <c r="D60" s="355" t="s">
        <v>309</v>
      </c>
      <c r="E60" s="1005">
        <f>SUMIF(M14:M58,"○",L14:L58)</f>
        <v>0</v>
      </c>
      <c r="F60" s="1006"/>
      <c r="G60" s="356" t="s">
        <v>287</v>
      </c>
      <c r="H60" s="357" t="s">
        <v>310</v>
      </c>
      <c r="I60" s="356" t="s">
        <v>308</v>
      </c>
      <c r="J60" s="985"/>
      <c r="K60" s="986"/>
      <c r="L60" s="292">
        <f>ROUNDDOWN(ROUNDUP(E60/1.08,0)*1.1,0)-E60</f>
        <v>0</v>
      </c>
      <c r="M60" s="987"/>
      <c r="N60" s="988"/>
    </row>
    <row r="61" spans="1:17" ht="23.25" customHeight="1">
      <c r="A61" s="877"/>
      <c r="B61" s="996"/>
      <c r="C61" s="995"/>
      <c r="D61" s="355" t="s">
        <v>311</v>
      </c>
      <c r="E61" s="983"/>
      <c r="F61" s="984"/>
      <c r="G61" s="356" t="s">
        <v>287</v>
      </c>
      <c r="H61" s="357"/>
      <c r="I61" s="356" t="s">
        <v>308</v>
      </c>
      <c r="J61" s="985"/>
      <c r="K61" s="986"/>
      <c r="L61" s="358"/>
      <c r="M61" s="987"/>
      <c r="N61" s="988"/>
    </row>
    <row r="62" spans="1:17" ht="23.25" customHeight="1">
      <c r="A62" s="878"/>
      <c r="B62" s="997"/>
      <c r="C62" s="998"/>
      <c r="D62" s="936" t="s">
        <v>282</v>
      </c>
      <c r="E62" s="937"/>
      <c r="F62" s="937"/>
      <c r="G62" s="937"/>
      <c r="H62" s="937"/>
      <c r="I62" s="937"/>
      <c r="J62" s="937"/>
      <c r="K62" s="938"/>
      <c r="L62" s="351">
        <f>SUM(L59:L61)</f>
        <v>0</v>
      </c>
      <c r="M62" s="987"/>
      <c r="N62" s="988"/>
      <c r="P62" s="210" t="s">
        <v>265</v>
      </c>
      <c r="Q62" s="227">
        <f>SUM(L23,L28,L33,L38,L43,L48,L53,L58,L62)</f>
        <v>0</v>
      </c>
    </row>
    <row r="63" spans="1:17" ht="22.5" customHeight="1">
      <c r="A63" s="989" t="s">
        <v>299</v>
      </c>
      <c r="B63" s="990"/>
      <c r="C63" s="991"/>
      <c r="D63" s="992"/>
      <c r="E63" s="992"/>
      <c r="F63" s="992"/>
      <c r="G63" s="992"/>
      <c r="H63" s="992"/>
      <c r="I63" s="992"/>
      <c r="J63" s="992"/>
      <c r="K63" s="993"/>
      <c r="L63" s="291"/>
      <c r="M63" s="987"/>
      <c r="N63" s="988"/>
    </row>
    <row r="64" spans="1:17" ht="22.5" customHeight="1">
      <c r="A64" s="879" t="s">
        <v>300</v>
      </c>
      <c r="B64" s="1007"/>
      <c r="C64" s="1007"/>
      <c r="D64" s="1008"/>
      <c r="E64" s="1008"/>
      <c r="F64" s="1008"/>
      <c r="G64" s="1008"/>
      <c r="H64" s="1008"/>
      <c r="I64" s="1008"/>
      <c r="J64" s="1008"/>
      <c r="K64" s="1009"/>
      <c r="L64" s="292">
        <f>SUM(L18,L23,L28,L33,L38,L43,L48,L53,L58,L62,L63)</f>
        <v>0</v>
      </c>
      <c r="M64" s="987"/>
      <c r="N64" s="988"/>
    </row>
    <row r="65" spans="1:15" ht="22.5" customHeight="1" thickBot="1">
      <c r="A65" s="967" t="s">
        <v>301</v>
      </c>
      <c r="B65" s="976"/>
      <c r="C65" s="977"/>
      <c r="D65" s="359" t="s">
        <v>312</v>
      </c>
      <c r="E65" s="978">
        <f>L64-L63</f>
        <v>0</v>
      </c>
      <c r="F65" s="978"/>
      <c r="G65" s="360" t="s">
        <v>287</v>
      </c>
      <c r="H65" s="361"/>
      <c r="I65" s="362" t="s">
        <v>288</v>
      </c>
      <c r="J65" s="979" t="s">
        <v>289</v>
      </c>
      <c r="K65" s="980"/>
      <c r="L65" s="293">
        <f>ROUNDDOWN(E65*H65,0)</f>
        <v>0</v>
      </c>
      <c r="M65" s="981"/>
      <c r="N65" s="982"/>
    </row>
    <row r="66" spans="1:15" ht="22.5" customHeight="1" thickTop="1" thickBot="1">
      <c r="A66" s="961" t="s">
        <v>302</v>
      </c>
      <c r="B66" s="962"/>
      <c r="C66" s="962"/>
      <c r="D66" s="963"/>
      <c r="E66" s="963"/>
      <c r="F66" s="963"/>
      <c r="G66" s="963"/>
      <c r="H66" s="963"/>
      <c r="I66" s="963"/>
      <c r="J66" s="963"/>
      <c r="K66" s="964"/>
      <c r="L66" s="230">
        <f>SUM(L64:L65)</f>
        <v>0</v>
      </c>
      <c r="M66" s="965"/>
      <c r="N66" s="966"/>
    </row>
    <row r="67" spans="1:15" ht="17.25" thickTop="1">
      <c r="A67" s="967" t="s">
        <v>313</v>
      </c>
      <c r="B67" s="968"/>
      <c r="C67" s="969"/>
      <c r="D67" s="296"/>
      <c r="E67" s="297"/>
      <c r="F67" s="298"/>
      <c r="G67" s="297"/>
      <c r="H67" s="299"/>
      <c r="I67" s="297"/>
      <c r="J67" s="299"/>
      <c r="K67" s="300"/>
      <c r="L67" s="363" t="str">
        <f>IF(ISNUMBER(K67),(PRODUCT(E67,G67,I67,K67)),"")</f>
        <v/>
      </c>
      <c r="M67" s="301"/>
      <c r="N67" s="302"/>
    </row>
    <row r="68" spans="1:15" ht="16.5">
      <c r="A68" s="967"/>
      <c r="B68" s="968"/>
      <c r="C68" s="969"/>
      <c r="D68" s="303"/>
      <c r="E68" s="260"/>
      <c r="F68" s="257"/>
      <c r="G68" s="260"/>
      <c r="H68" s="259"/>
      <c r="I68" s="260"/>
      <c r="J68" s="259"/>
      <c r="K68" s="304"/>
      <c r="L68" s="364" t="str">
        <f>IF(ISNUMBER(K68),(PRODUCT(E68,G68,I68,K68)),"")</f>
        <v/>
      </c>
      <c r="M68" s="305"/>
      <c r="N68" s="306"/>
    </row>
    <row r="69" spans="1:15" ht="16.5">
      <c r="A69" s="970"/>
      <c r="B69" s="968"/>
      <c r="C69" s="969"/>
      <c r="D69" s="307"/>
      <c r="E69" s="267"/>
      <c r="F69" s="266"/>
      <c r="G69" s="267"/>
      <c r="H69" s="268"/>
      <c r="I69" s="267"/>
      <c r="J69" s="268"/>
      <c r="K69" s="308"/>
      <c r="L69" s="365" t="str">
        <f>IF(ISNUMBER(K69),(PRODUCT(E69,G69,I69,K69)),"")</f>
        <v/>
      </c>
      <c r="M69" s="309"/>
      <c r="N69" s="310"/>
    </row>
    <row r="70" spans="1:15" ht="18.600000000000001" customHeight="1" thickBot="1">
      <c r="A70" s="971"/>
      <c r="B70" s="972"/>
      <c r="C70" s="973"/>
      <c r="D70" s="893" t="s">
        <v>282</v>
      </c>
      <c r="E70" s="894"/>
      <c r="F70" s="894"/>
      <c r="G70" s="894"/>
      <c r="H70" s="894"/>
      <c r="I70" s="894"/>
      <c r="J70" s="894"/>
      <c r="K70" s="895"/>
      <c r="L70" s="311">
        <f>SUM(L67:L69)</f>
        <v>0</v>
      </c>
      <c r="M70" s="974"/>
      <c r="N70" s="975"/>
    </row>
    <row r="71" spans="1:15" ht="30" customHeight="1" thickTop="1" thickBot="1">
      <c r="A71" s="961" t="s">
        <v>303</v>
      </c>
      <c r="B71" s="962"/>
      <c r="C71" s="962"/>
      <c r="D71" s="963"/>
      <c r="E71" s="963"/>
      <c r="F71" s="963"/>
      <c r="G71" s="963"/>
      <c r="H71" s="963"/>
      <c r="I71" s="963"/>
      <c r="J71" s="963"/>
      <c r="K71" s="964"/>
      <c r="L71" s="230">
        <f>L66-L70</f>
        <v>0</v>
      </c>
      <c r="M71" s="965"/>
      <c r="N71" s="966"/>
    </row>
    <row r="72" spans="1:15" ht="14.25" thickTop="1"/>
    <row r="74" spans="1:15">
      <c r="A74" s="234" t="s">
        <v>314</v>
      </c>
      <c r="B74" s="234"/>
      <c r="C74" s="234"/>
      <c r="D74" s="234"/>
      <c r="E74" s="234"/>
      <c r="F74" s="234"/>
      <c r="G74" s="234"/>
      <c r="H74" s="234"/>
      <c r="I74" s="234"/>
      <c r="J74" s="234"/>
      <c r="K74" s="234"/>
      <c r="L74" s="234"/>
      <c r="M74" s="313"/>
      <c r="N74" s="313"/>
    </row>
    <row r="75" spans="1:15">
      <c r="A75" s="314" t="s">
        <v>269</v>
      </c>
      <c r="B75" s="295" t="s">
        <v>315</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54" t="s">
        <v>316</v>
      </c>
      <c r="B77" s="955"/>
      <c r="C77" s="956"/>
      <c r="D77" s="956"/>
      <c r="E77" s="956"/>
      <c r="F77" s="956"/>
      <c r="G77" s="956"/>
      <c r="H77" s="956"/>
      <c r="I77" s="956"/>
      <c r="J77" s="956"/>
      <c r="K77" s="957"/>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58" t="s">
        <v>253</v>
      </c>
      <c r="C80" s="959"/>
      <c r="D80" s="321" t="s">
        <v>278</v>
      </c>
      <c r="E80" s="958" t="s">
        <v>279</v>
      </c>
      <c r="F80" s="959"/>
      <c r="G80" s="960" t="s">
        <v>284</v>
      </c>
      <c r="H80" s="960"/>
      <c r="I80" s="958" t="s">
        <v>284</v>
      </c>
      <c r="J80" s="959"/>
      <c r="K80" s="366" t="s">
        <v>305</v>
      </c>
      <c r="L80" s="367" t="s">
        <v>318</v>
      </c>
      <c r="M80" s="322" t="s">
        <v>280</v>
      </c>
      <c r="N80" s="323" t="s">
        <v>281</v>
      </c>
    </row>
    <row r="81" spans="1:14" s="324" customFormat="1" ht="18.75" customHeight="1">
      <c r="A81" s="950" t="s">
        <v>254</v>
      </c>
      <c r="B81" s="949" t="s">
        <v>255</v>
      </c>
      <c r="C81" s="951"/>
      <c r="D81" s="368"/>
      <c r="E81" s="369"/>
      <c r="F81" s="370"/>
      <c r="G81" s="371"/>
      <c r="H81" s="372"/>
      <c r="I81" s="371"/>
      <c r="J81" s="372"/>
      <c r="K81" s="373"/>
      <c r="L81" s="344" t="str">
        <f>IF(ISNUMBER(K81),(PRODUCT(E81,G81,I81,K81)),"")</f>
        <v/>
      </c>
      <c r="M81" s="374"/>
      <c r="N81" s="375"/>
    </row>
    <row r="82" spans="1:14" s="324" customFormat="1" ht="18.75" customHeight="1">
      <c r="A82" s="950"/>
      <c r="B82" s="941"/>
      <c r="C82" s="888"/>
      <c r="D82" s="376"/>
      <c r="E82" s="369"/>
      <c r="F82" s="370"/>
      <c r="G82" s="371"/>
      <c r="H82" s="372"/>
      <c r="I82" s="371"/>
      <c r="J82" s="372"/>
      <c r="K82" s="373"/>
      <c r="L82" s="344" t="str">
        <f>IF(ISNUMBER(K82),(PRODUCT(E82,G82,I82,K82)),"")</f>
        <v/>
      </c>
      <c r="M82" s="374"/>
      <c r="N82" s="375"/>
    </row>
    <row r="83" spans="1:14" s="324" customFormat="1" ht="18.75" customHeight="1">
      <c r="A83" s="950"/>
      <c r="B83" s="941"/>
      <c r="C83" s="888"/>
      <c r="D83" s="376"/>
      <c r="E83" s="377"/>
      <c r="F83" s="378"/>
      <c r="G83" s="379"/>
      <c r="H83" s="380"/>
      <c r="I83" s="379"/>
      <c r="J83" s="380"/>
      <c r="K83" s="381"/>
      <c r="L83" s="344" t="str">
        <f>IF(ISNUMBER(K83),(PRODUCT(E83,G83,I83,K83)),"")</f>
        <v/>
      </c>
      <c r="M83" s="374"/>
      <c r="N83" s="375"/>
    </row>
    <row r="84" spans="1:14" s="324" customFormat="1" ht="18.75" customHeight="1">
      <c r="A84" s="950"/>
      <c r="B84" s="941"/>
      <c r="C84" s="888"/>
      <c r="D84" s="382"/>
      <c r="E84" s="383"/>
      <c r="F84" s="384"/>
      <c r="G84" s="385"/>
      <c r="H84" s="386"/>
      <c r="I84" s="385"/>
      <c r="J84" s="386"/>
      <c r="K84" s="387"/>
      <c r="L84" s="345" t="str">
        <f>IF(ISNUMBER(K84),(PRODUCT(E84,G84,I84,K84)),"")</f>
        <v/>
      </c>
      <c r="M84" s="374"/>
      <c r="N84" s="375"/>
    </row>
    <row r="85" spans="1:14" s="324" customFormat="1" ht="18.75" customHeight="1">
      <c r="A85" s="950"/>
      <c r="B85" s="942"/>
      <c r="C85" s="943"/>
      <c r="D85" s="936" t="s">
        <v>282</v>
      </c>
      <c r="E85" s="937"/>
      <c r="F85" s="937"/>
      <c r="G85" s="937"/>
      <c r="H85" s="937"/>
      <c r="I85" s="937"/>
      <c r="J85" s="937"/>
      <c r="K85" s="938"/>
      <c r="L85" s="325">
        <f>SUM(L81:L84)</f>
        <v>0</v>
      </c>
      <c r="M85" s="921"/>
      <c r="N85" s="922"/>
    </row>
    <row r="86" spans="1:14" s="324" customFormat="1" ht="18.75" customHeight="1">
      <c r="A86" s="952" t="s">
        <v>256</v>
      </c>
      <c r="B86" s="949" t="s">
        <v>257</v>
      </c>
      <c r="C86" s="940"/>
      <c r="D86" s="388"/>
      <c r="E86" s="369"/>
      <c r="F86" s="370"/>
      <c r="G86" s="371"/>
      <c r="H86" s="372"/>
      <c r="I86" s="371"/>
      <c r="J86" s="372"/>
      <c r="K86" s="373"/>
      <c r="L86" s="325" t="str">
        <f>IF(ISNUMBER(K86),(PRODUCT(E86,G86,I86,K86)),"")</f>
        <v/>
      </c>
      <c r="M86" s="374"/>
      <c r="N86" s="375"/>
    </row>
    <row r="87" spans="1:14" s="324" customFormat="1" ht="18.75" customHeight="1">
      <c r="A87" s="950"/>
      <c r="B87" s="941"/>
      <c r="C87" s="888"/>
      <c r="D87" s="376"/>
      <c r="E87" s="377"/>
      <c r="F87" s="378"/>
      <c r="G87" s="379"/>
      <c r="H87" s="380"/>
      <c r="I87" s="379"/>
      <c r="J87" s="380"/>
      <c r="K87" s="381"/>
      <c r="L87" s="346" t="str">
        <f>IF(ISNUMBER(K87),(PRODUCT(E87,G87,I87,K87)),"")</f>
        <v/>
      </c>
      <c r="M87" s="374"/>
      <c r="N87" s="375"/>
    </row>
    <row r="88" spans="1:14" s="324" customFormat="1" ht="18.75" customHeight="1">
      <c r="A88" s="950"/>
      <c r="B88" s="941"/>
      <c r="C88" s="888"/>
      <c r="D88" s="382"/>
      <c r="E88" s="383"/>
      <c r="F88" s="384"/>
      <c r="G88" s="385"/>
      <c r="H88" s="386"/>
      <c r="I88" s="385"/>
      <c r="J88" s="386"/>
      <c r="K88" s="387"/>
      <c r="L88" s="389" t="str">
        <f>IF(ISNUMBER(K88),(PRODUCT(E88,G88,I88,K88)),"")</f>
        <v/>
      </c>
      <c r="M88" s="390"/>
      <c r="N88" s="391"/>
    </row>
    <row r="89" spans="1:14" s="324" customFormat="1" ht="18.75" customHeight="1">
      <c r="A89" s="950"/>
      <c r="B89" s="942"/>
      <c r="C89" s="943"/>
      <c r="D89" s="936" t="s">
        <v>282</v>
      </c>
      <c r="E89" s="937"/>
      <c r="F89" s="937"/>
      <c r="G89" s="937"/>
      <c r="H89" s="937"/>
      <c r="I89" s="937"/>
      <c r="J89" s="937"/>
      <c r="K89" s="938"/>
      <c r="L89" s="326">
        <f>SUM(L86:L88)</f>
        <v>0</v>
      </c>
      <c r="M89" s="921"/>
      <c r="N89" s="922"/>
    </row>
    <row r="90" spans="1:14" s="324" customFormat="1" ht="18.75" customHeight="1">
      <c r="A90" s="950"/>
      <c r="B90" s="949" t="s">
        <v>258</v>
      </c>
      <c r="C90" s="940"/>
      <c r="D90" s="388"/>
      <c r="E90" s="369"/>
      <c r="F90" s="370"/>
      <c r="G90" s="371"/>
      <c r="H90" s="372"/>
      <c r="I90" s="371"/>
      <c r="J90" s="372"/>
      <c r="K90" s="373"/>
      <c r="L90" s="325" t="str">
        <f>IF(ISNUMBER(K90),(PRODUCT(E90,G90,I90,K90)),"")</f>
        <v/>
      </c>
      <c r="M90" s="374"/>
      <c r="N90" s="375"/>
    </row>
    <row r="91" spans="1:14" s="324" customFormat="1" ht="18.75" customHeight="1">
      <c r="A91" s="950"/>
      <c r="B91" s="941"/>
      <c r="C91" s="888"/>
      <c r="D91" s="376"/>
      <c r="E91" s="377"/>
      <c r="F91" s="378"/>
      <c r="G91" s="379"/>
      <c r="H91" s="380"/>
      <c r="I91" s="379"/>
      <c r="J91" s="380"/>
      <c r="K91" s="381"/>
      <c r="L91" s="346" t="str">
        <f>IF(ISNUMBER(K91),(PRODUCT(E91,G91,I91,K91)),"")</f>
        <v/>
      </c>
      <c r="M91" s="374"/>
      <c r="N91" s="375"/>
    </row>
    <row r="92" spans="1:14" s="324" customFormat="1" ht="18.75" customHeight="1">
      <c r="A92" s="950"/>
      <c r="B92" s="941"/>
      <c r="C92" s="888"/>
      <c r="D92" s="382"/>
      <c r="E92" s="383"/>
      <c r="F92" s="384"/>
      <c r="G92" s="385"/>
      <c r="H92" s="386"/>
      <c r="I92" s="385"/>
      <c r="J92" s="386"/>
      <c r="K92" s="387"/>
      <c r="L92" s="389" t="str">
        <f>IF(ISNUMBER(K92),(PRODUCT(E92,G92,I92,K92)),"")</f>
        <v/>
      </c>
      <c r="M92" s="374"/>
      <c r="N92" s="375"/>
    </row>
    <row r="93" spans="1:14" s="324" customFormat="1" ht="18.75" customHeight="1">
      <c r="A93" s="950"/>
      <c r="B93" s="942"/>
      <c r="C93" s="943"/>
      <c r="D93" s="936" t="s">
        <v>282</v>
      </c>
      <c r="E93" s="937"/>
      <c r="F93" s="937"/>
      <c r="G93" s="937"/>
      <c r="H93" s="937"/>
      <c r="I93" s="937"/>
      <c r="J93" s="937"/>
      <c r="K93" s="938"/>
      <c r="L93" s="327">
        <f>SUM(L90:L92)</f>
        <v>0</v>
      </c>
      <c r="M93" s="921"/>
      <c r="N93" s="922"/>
    </row>
    <row r="94" spans="1:14" s="324" customFormat="1" ht="18.75" customHeight="1">
      <c r="A94" s="950"/>
      <c r="B94" s="949" t="s">
        <v>259</v>
      </c>
      <c r="C94" s="940"/>
      <c r="D94" s="388"/>
      <c r="E94" s="369"/>
      <c r="F94" s="370"/>
      <c r="G94" s="371"/>
      <c r="H94" s="372"/>
      <c r="I94" s="371"/>
      <c r="J94" s="372"/>
      <c r="K94" s="373"/>
      <c r="L94" s="325" t="str">
        <f>IF(ISNUMBER(K94),(PRODUCT(E94,G94,I94,K94)),"")</f>
        <v/>
      </c>
      <c r="M94" s="374"/>
      <c r="N94" s="375"/>
    </row>
    <row r="95" spans="1:14" s="324" customFormat="1" ht="18.75" customHeight="1">
      <c r="A95" s="950"/>
      <c r="B95" s="941"/>
      <c r="C95" s="888"/>
      <c r="D95" s="376"/>
      <c r="E95" s="377"/>
      <c r="F95" s="378"/>
      <c r="G95" s="379"/>
      <c r="H95" s="380"/>
      <c r="I95" s="379"/>
      <c r="J95" s="380"/>
      <c r="K95" s="381"/>
      <c r="L95" s="346" t="str">
        <f>IF(ISNUMBER(K95),(PRODUCT(E95,G95,I95,K95)),"")</f>
        <v/>
      </c>
      <c r="M95" s="374"/>
      <c r="N95" s="375"/>
    </row>
    <row r="96" spans="1:14" s="324" customFormat="1" ht="18.75" customHeight="1">
      <c r="A96" s="950"/>
      <c r="B96" s="941"/>
      <c r="C96" s="888"/>
      <c r="D96" s="382"/>
      <c r="E96" s="383"/>
      <c r="F96" s="384"/>
      <c r="G96" s="385"/>
      <c r="H96" s="386"/>
      <c r="I96" s="385"/>
      <c r="J96" s="386"/>
      <c r="K96" s="387"/>
      <c r="L96" s="389" t="str">
        <f>IF(ISNUMBER(K96),(PRODUCT(E96,G96,I96,K96)),"")</f>
        <v/>
      </c>
      <c r="M96" s="374"/>
      <c r="N96" s="375"/>
    </row>
    <row r="97" spans="1:14" s="324" customFormat="1" ht="18.75" customHeight="1">
      <c r="A97" s="950"/>
      <c r="B97" s="942"/>
      <c r="C97" s="943"/>
      <c r="D97" s="936" t="s">
        <v>282</v>
      </c>
      <c r="E97" s="937"/>
      <c r="F97" s="937"/>
      <c r="G97" s="937"/>
      <c r="H97" s="937"/>
      <c r="I97" s="937"/>
      <c r="J97" s="937"/>
      <c r="K97" s="938"/>
      <c r="L97" s="328">
        <f>SUM(L94:L96)</f>
        <v>0</v>
      </c>
      <c r="M97" s="921"/>
      <c r="N97" s="922"/>
    </row>
    <row r="98" spans="1:14" s="324" customFormat="1" ht="18.75" customHeight="1">
      <c r="A98" s="950"/>
      <c r="B98" s="949" t="s">
        <v>260</v>
      </c>
      <c r="C98" s="940"/>
      <c r="D98" s="388"/>
      <c r="E98" s="369"/>
      <c r="F98" s="370"/>
      <c r="G98" s="371"/>
      <c r="H98" s="372"/>
      <c r="I98" s="371"/>
      <c r="J98" s="372"/>
      <c r="K98" s="373"/>
      <c r="L98" s="325" t="str">
        <f>IF(ISNUMBER(K98),(PRODUCT(E98,G98,I98,K98)),"")</f>
        <v/>
      </c>
      <c r="M98" s="374"/>
      <c r="N98" s="375"/>
    </row>
    <row r="99" spans="1:14" s="324" customFormat="1" ht="18.75" customHeight="1">
      <c r="A99" s="950"/>
      <c r="B99" s="941"/>
      <c r="C99" s="888"/>
      <c r="D99" s="376"/>
      <c r="E99" s="377"/>
      <c r="F99" s="378"/>
      <c r="G99" s="379"/>
      <c r="H99" s="380"/>
      <c r="I99" s="379"/>
      <c r="J99" s="380"/>
      <c r="K99" s="381"/>
      <c r="L99" s="346" t="str">
        <f>IF(ISNUMBER(K99),(PRODUCT(E99,G99,I99,K99)),"")</f>
        <v/>
      </c>
      <c r="M99" s="374"/>
      <c r="N99" s="375"/>
    </row>
    <row r="100" spans="1:14" s="324" customFormat="1" ht="18.75" customHeight="1">
      <c r="A100" s="950"/>
      <c r="B100" s="941"/>
      <c r="C100" s="888"/>
      <c r="D100" s="382"/>
      <c r="E100" s="383"/>
      <c r="F100" s="384"/>
      <c r="G100" s="385"/>
      <c r="H100" s="386"/>
      <c r="I100" s="385"/>
      <c r="J100" s="386"/>
      <c r="K100" s="387"/>
      <c r="L100" s="389" t="str">
        <f>IF(ISNUMBER(K100),(PRODUCT(E100,G100,I100,K100)),"")</f>
        <v/>
      </c>
      <c r="M100" s="374"/>
      <c r="N100" s="375"/>
    </row>
    <row r="101" spans="1:14" s="324" customFormat="1" ht="18.75" customHeight="1">
      <c r="A101" s="950"/>
      <c r="B101" s="942"/>
      <c r="C101" s="943"/>
      <c r="D101" s="936" t="s">
        <v>282</v>
      </c>
      <c r="E101" s="937"/>
      <c r="F101" s="937"/>
      <c r="G101" s="937"/>
      <c r="H101" s="937"/>
      <c r="I101" s="937"/>
      <c r="J101" s="937"/>
      <c r="K101" s="938"/>
      <c r="L101" s="329">
        <f>SUM(L98:L100)</f>
        <v>0</v>
      </c>
      <c r="M101" s="921"/>
      <c r="N101" s="922"/>
    </row>
    <row r="102" spans="1:14" s="324" customFormat="1" ht="18.75" customHeight="1">
      <c r="A102" s="950"/>
      <c r="B102" s="949" t="s">
        <v>261</v>
      </c>
      <c r="C102" s="940"/>
      <c r="D102" s="388"/>
      <c r="E102" s="369"/>
      <c r="F102" s="370"/>
      <c r="G102" s="371"/>
      <c r="H102" s="372"/>
      <c r="I102" s="371"/>
      <c r="J102" s="372"/>
      <c r="K102" s="373"/>
      <c r="L102" s="325" t="str">
        <f>IF(ISNUMBER(K102),(PRODUCT(E102,G102,I102,K102)),"")</f>
        <v/>
      </c>
      <c r="M102" s="374"/>
      <c r="N102" s="375"/>
    </row>
    <row r="103" spans="1:14" s="324" customFormat="1" ht="18.75" customHeight="1">
      <c r="A103" s="950"/>
      <c r="B103" s="941"/>
      <c r="C103" s="888"/>
      <c r="D103" s="376"/>
      <c r="E103" s="377"/>
      <c r="F103" s="378"/>
      <c r="G103" s="379"/>
      <c r="H103" s="380"/>
      <c r="I103" s="379"/>
      <c r="J103" s="380"/>
      <c r="K103" s="381"/>
      <c r="L103" s="346" t="str">
        <f>IF(ISNUMBER(K103),(PRODUCT(E103,G103,I103,K103)),"")</f>
        <v/>
      </c>
      <c r="M103" s="374"/>
      <c r="N103" s="375"/>
    </row>
    <row r="104" spans="1:14" s="324" customFormat="1" ht="18.75" customHeight="1">
      <c r="A104" s="950"/>
      <c r="B104" s="941"/>
      <c r="C104" s="888"/>
      <c r="D104" s="382"/>
      <c r="E104" s="383"/>
      <c r="F104" s="384"/>
      <c r="G104" s="385"/>
      <c r="H104" s="386"/>
      <c r="I104" s="385"/>
      <c r="J104" s="386"/>
      <c r="K104" s="387"/>
      <c r="L104" s="389" t="str">
        <f>IF(ISNUMBER(K104),(PRODUCT(E104,G104,I104,K104)),"")</f>
        <v/>
      </c>
      <c r="M104" s="390"/>
      <c r="N104" s="391"/>
    </row>
    <row r="105" spans="1:14" s="324" customFormat="1" ht="18.75" customHeight="1">
      <c r="A105" s="950"/>
      <c r="B105" s="942"/>
      <c r="C105" s="943"/>
      <c r="D105" s="936" t="s">
        <v>282</v>
      </c>
      <c r="E105" s="937"/>
      <c r="F105" s="937"/>
      <c r="G105" s="937"/>
      <c r="H105" s="937"/>
      <c r="I105" s="937"/>
      <c r="J105" s="937"/>
      <c r="K105" s="938"/>
      <c r="L105" s="328">
        <f>SUM(L102:L104)</f>
        <v>0</v>
      </c>
      <c r="M105" s="921"/>
      <c r="N105" s="922"/>
    </row>
    <row r="106" spans="1:14" s="324" customFormat="1" ht="18.75" customHeight="1">
      <c r="A106" s="950"/>
      <c r="B106" s="939" t="s">
        <v>262</v>
      </c>
      <c r="C106" s="940"/>
      <c r="D106" s="388"/>
      <c r="E106" s="369"/>
      <c r="F106" s="370"/>
      <c r="G106" s="371"/>
      <c r="H106" s="372"/>
      <c r="I106" s="371"/>
      <c r="J106" s="372"/>
      <c r="K106" s="373"/>
      <c r="L106" s="325" t="str">
        <f>IF(ISNUMBER(K106),(PRODUCT(E106,G106,I106,K106)),"")</f>
        <v/>
      </c>
      <c r="M106" s="374"/>
      <c r="N106" s="375"/>
    </row>
    <row r="107" spans="1:14" s="324" customFormat="1" ht="19.5" customHeight="1">
      <c r="A107" s="950"/>
      <c r="B107" s="941"/>
      <c r="C107" s="888"/>
      <c r="D107" s="376"/>
      <c r="E107" s="377"/>
      <c r="F107" s="378"/>
      <c r="G107" s="379"/>
      <c r="H107" s="380"/>
      <c r="I107" s="379"/>
      <c r="J107" s="380"/>
      <c r="K107" s="381"/>
      <c r="L107" s="346" t="str">
        <f>IF(ISNUMBER(K107),(PRODUCT(E107,G107,I107,K107)),"")</f>
        <v/>
      </c>
      <c r="M107" s="374"/>
      <c r="N107" s="375"/>
    </row>
    <row r="108" spans="1:14" s="324" customFormat="1" ht="18.75" customHeight="1">
      <c r="A108" s="950"/>
      <c r="B108" s="941"/>
      <c r="C108" s="888"/>
      <c r="D108" s="382"/>
      <c r="E108" s="383"/>
      <c r="F108" s="384"/>
      <c r="G108" s="385"/>
      <c r="H108" s="386"/>
      <c r="I108" s="385"/>
      <c r="J108" s="386"/>
      <c r="K108" s="387"/>
      <c r="L108" s="389" t="str">
        <f>IF(ISNUMBER(K108),(PRODUCT(E108,G108,I108,K108)),"")</f>
        <v/>
      </c>
      <c r="M108" s="374"/>
      <c r="N108" s="375"/>
    </row>
    <row r="109" spans="1:14" s="324" customFormat="1" ht="18.75" customHeight="1">
      <c r="A109" s="950"/>
      <c r="B109" s="942"/>
      <c r="C109" s="943"/>
      <c r="D109" s="936" t="s">
        <v>282</v>
      </c>
      <c r="E109" s="937"/>
      <c r="F109" s="937"/>
      <c r="G109" s="937"/>
      <c r="H109" s="937"/>
      <c r="I109" s="937"/>
      <c r="J109" s="937"/>
      <c r="K109" s="938"/>
      <c r="L109" s="329">
        <f>SUM(L106:L108)</f>
        <v>0</v>
      </c>
      <c r="M109" s="921"/>
      <c r="N109" s="922"/>
    </row>
    <row r="110" spans="1:14" s="324" customFormat="1" ht="18.75" customHeight="1">
      <c r="A110" s="950"/>
      <c r="B110" s="949" t="s">
        <v>263</v>
      </c>
      <c r="C110" s="940"/>
      <c r="D110" s="368"/>
      <c r="E110" s="369"/>
      <c r="F110" s="370"/>
      <c r="G110" s="371"/>
      <c r="H110" s="372"/>
      <c r="I110" s="371"/>
      <c r="J110" s="372"/>
      <c r="K110" s="373"/>
      <c r="L110" s="348" t="str">
        <f>IF(ISNUMBER(K110),(PRODUCT(E110,G110,I110,K110)),"")</f>
        <v/>
      </c>
      <c r="M110" s="374"/>
      <c r="N110" s="375"/>
    </row>
    <row r="111" spans="1:14" s="324" customFormat="1" ht="18.75" customHeight="1">
      <c r="A111" s="950"/>
      <c r="B111" s="941"/>
      <c r="C111" s="888"/>
      <c r="D111" s="376"/>
      <c r="E111" s="369"/>
      <c r="F111" s="370"/>
      <c r="G111" s="371"/>
      <c r="H111" s="372"/>
      <c r="I111" s="371"/>
      <c r="J111" s="372"/>
      <c r="K111" s="373"/>
      <c r="L111" s="349" t="str">
        <f>IF(ISNUMBER(K111),(PRODUCT(E111,G111,I111,K111)),"")</f>
        <v/>
      </c>
      <c r="M111" s="374"/>
      <c r="N111" s="375"/>
    </row>
    <row r="112" spans="1:14" s="324" customFormat="1" ht="18.75" customHeight="1">
      <c r="A112" s="950"/>
      <c r="B112" s="941"/>
      <c r="C112" s="888"/>
      <c r="D112" s="376"/>
      <c r="E112" s="377"/>
      <c r="F112" s="378"/>
      <c r="G112" s="379"/>
      <c r="H112" s="380"/>
      <c r="I112" s="379"/>
      <c r="J112" s="380"/>
      <c r="K112" s="381"/>
      <c r="L112" s="349" t="str">
        <f>IF(ISNUMBER(K112),(PRODUCT(E112,G112,I112,K112)),"")</f>
        <v/>
      </c>
      <c r="M112" s="374"/>
      <c r="N112" s="375"/>
    </row>
    <row r="113" spans="1:14" s="324" customFormat="1" ht="18.75" customHeight="1">
      <c r="A113" s="950"/>
      <c r="B113" s="941"/>
      <c r="C113" s="888"/>
      <c r="D113" s="382"/>
      <c r="E113" s="383"/>
      <c r="F113" s="384"/>
      <c r="G113" s="385"/>
      <c r="H113" s="386"/>
      <c r="I113" s="385"/>
      <c r="J113" s="386"/>
      <c r="K113" s="387"/>
      <c r="L113" s="350" t="str">
        <f>IF(ISNUMBER(K113),(PRODUCT(E113,G113,I113,K113)),"")</f>
        <v/>
      </c>
      <c r="M113" s="390"/>
      <c r="N113" s="391"/>
    </row>
    <row r="114" spans="1:14" s="324" customFormat="1" ht="18.75" customHeight="1">
      <c r="A114" s="950"/>
      <c r="B114" s="941"/>
      <c r="C114" s="888"/>
      <c r="D114" s="936" t="s">
        <v>282</v>
      </c>
      <c r="E114" s="937"/>
      <c r="F114" s="937"/>
      <c r="G114" s="937"/>
      <c r="H114" s="937"/>
      <c r="I114" s="937"/>
      <c r="J114" s="937"/>
      <c r="K114" s="938"/>
      <c r="L114" s="326">
        <f>SUM(L110:L113)</f>
        <v>0</v>
      </c>
      <c r="M114" s="921"/>
      <c r="N114" s="922"/>
    </row>
    <row r="115" spans="1:14" s="324" customFormat="1" ht="18.75" customHeight="1">
      <c r="A115" s="950"/>
      <c r="B115" s="949" t="s">
        <v>283</v>
      </c>
      <c r="C115" s="940"/>
      <c r="D115" s="368"/>
      <c r="E115" s="392"/>
      <c r="F115" s="393"/>
      <c r="G115" s="394"/>
      <c r="H115" s="395"/>
      <c r="I115" s="394"/>
      <c r="J115" s="395"/>
      <c r="K115" s="396"/>
      <c r="L115" s="348" t="str">
        <f>IF(ISNUMBER(K115),(PRODUCT(E115,G115,I115,K115)),"")</f>
        <v/>
      </c>
      <c r="M115" s="397"/>
      <c r="N115" s="398"/>
    </row>
    <row r="116" spans="1:14" s="324" customFormat="1" ht="18.75" customHeight="1">
      <c r="A116" s="950"/>
      <c r="B116" s="941"/>
      <c r="C116" s="888"/>
      <c r="D116" s="376"/>
      <c r="E116" s="369"/>
      <c r="F116" s="370"/>
      <c r="G116" s="371"/>
      <c r="H116" s="372"/>
      <c r="I116" s="371"/>
      <c r="J116" s="372"/>
      <c r="K116" s="373"/>
      <c r="L116" s="349" t="str">
        <f>IF(ISNUMBER(K116),(PRODUCT(E116,G116,I116,K116)),"")</f>
        <v/>
      </c>
      <c r="M116" s="374"/>
      <c r="N116" s="375"/>
    </row>
    <row r="117" spans="1:14" s="324" customFormat="1" ht="18.75" customHeight="1">
      <c r="A117" s="950"/>
      <c r="B117" s="941"/>
      <c r="C117" s="888"/>
      <c r="D117" s="376"/>
      <c r="E117" s="377"/>
      <c r="F117" s="378"/>
      <c r="G117" s="379"/>
      <c r="H117" s="380"/>
      <c r="I117" s="379"/>
      <c r="J117" s="380"/>
      <c r="K117" s="381"/>
      <c r="L117" s="349" t="str">
        <f>IF(ISNUMBER(K117),(PRODUCT(E117,G117,I117,K117)),"")</f>
        <v/>
      </c>
      <c r="M117" s="374"/>
      <c r="N117" s="375"/>
    </row>
    <row r="118" spans="1:14" s="324" customFormat="1" ht="18.75" customHeight="1">
      <c r="A118" s="950"/>
      <c r="B118" s="941"/>
      <c r="C118" s="888"/>
      <c r="D118" s="382"/>
      <c r="E118" s="383"/>
      <c r="F118" s="384"/>
      <c r="G118" s="385"/>
      <c r="H118" s="386"/>
      <c r="I118" s="385"/>
      <c r="J118" s="386"/>
      <c r="K118" s="387"/>
      <c r="L118" s="350" t="str">
        <f>IF(ISNUMBER(K118),(PRODUCT(E118,G118,I118,K118)),"")</f>
        <v/>
      </c>
      <c r="M118" s="390"/>
      <c r="N118" s="391"/>
    </row>
    <row r="119" spans="1:14" s="324" customFormat="1" ht="18.75" customHeight="1">
      <c r="A119" s="950"/>
      <c r="B119" s="942"/>
      <c r="C119" s="943"/>
      <c r="D119" s="936" t="s">
        <v>282</v>
      </c>
      <c r="E119" s="937"/>
      <c r="F119" s="937"/>
      <c r="G119" s="937"/>
      <c r="H119" s="937"/>
      <c r="I119" s="937"/>
      <c r="J119" s="937"/>
      <c r="K119" s="938"/>
      <c r="L119" s="328">
        <f>SUM(L115:L118)</f>
        <v>0</v>
      </c>
      <c r="M119" s="921"/>
      <c r="N119" s="922"/>
    </row>
    <row r="120" spans="1:14" s="324" customFormat="1" ht="23.25" customHeight="1">
      <c r="A120" s="950"/>
      <c r="B120" s="923" t="s">
        <v>298</v>
      </c>
      <c r="C120" s="924"/>
      <c r="D120" s="399" t="s">
        <v>306</v>
      </c>
      <c r="E120" s="928">
        <f>SUMIF(N81:N119,"○",L81:L119)</f>
        <v>0</v>
      </c>
      <c r="F120" s="929"/>
      <c r="G120" s="400" t="s">
        <v>287</v>
      </c>
      <c r="H120" s="401" t="s">
        <v>319</v>
      </c>
      <c r="I120" s="400" t="s">
        <v>308</v>
      </c>
      <c r="J120" s="930"/>
      <c r="K120" s="931"/>
      <c r="L120" s="331">
        <f>ROUNDDOWN(E120*0.1,0)</f>
        <v>0</v>
      </c>
      <c r="M120" s="932"/>
      <c r="N120" s="933"/>
    </row>
    <row r="121" spans="1:14" s="324" customFormat="1" ht="23.25" customHeight="1">
      <c r="A121" s="950"/>
      <c r="B121" s="923"/>
      <c r="C121" s="924"/>
      <c r="D121" s="399" t="s">
        <v>309</v>
      </c>
      <c r="E121" s="928">
        <f>SUMIF(M80:M119,"○",L80:L119)</f>
        <v>0</v>
      </c>
      <c r="F121" s="929"/>
      <c r="G121" s="400" t="s">
        <v>287</v>
      </c>
      <c r="H121" s="401" t="s">
        <v>320</v>
      </c>
      <c r="I121" s="400" t="s">
        <v>308</v>
      </c>
      <c r="J121" s="930"/>
      <c r="K121" s="931"/>
      <c r="L121" s="331">
        <f>ROUNDDOWN(ROUNDUP(E121/1.08,0)*1.1,0)-E121</f>
        <v>0</v>
      </c>
      <c r="M121" s="921"/>
      <c r="N121" s="922"/>
    </row>
    <row r="122" spans="1:14" s="324" customFormat="1" ht="23.25" customHeight="1">
      <c r="A122" s="950"/>
      <c r="B122" s="925"/>
      <c r="C122" s="924"/>
      <c r="D122" s="399" t="s">
        <v>311</v>
      </c>
      <c r="E122" s="934"/>
      <c r="F122" s="935"/>
      <c r="G122" s="400" t="s">
        <v>287</v>
      </c>
      <c r="H122" s="402"/>
      <c r="I122" s="400" t="s">
        <v>308</v>
      </c>
      <c r="J122" s="930"/>
      <c r="K122" s="931"/>
      <c r="L122" s="403"/>
      <c r="M122" s="921"/>
      <c r="N122" s="922"/>
    </row>
    <row r="123" spans="1:14" s="324" customFormat="1" ht="23.25" customHeight="1">
      <c r="A123" s="953"/>
      <c r="B123" s="926"/>
      <c r="C123" s="927"/>
      <c r="D123" s="936" t="s">
        <v>282</v>
      </c>
      <c r="E123" s="937"/>
      <c r="F123" s="937"/>
      <c r="G123" s="937"/>
      <c r="H123" s="937"/>
      <c r="I123" s="937"/>
      <c r="J123" s="937"/>
      <c r="K123" s="938"/>
      <c r="L123" s="328">
        <f>SUM(L120:L122)</f>
        <v>0</v>
      </c>
      <c r="M123" s="921"/>
      <c r="N123" s="922"/>
    </row>
    <row r="124" spans="1:14" s="324" customFormat="1" ht="22.5" customHeight="1">
      <c r="A124" s="944" t="s">
        <v>321</v>
      </c>
      <c r="B124" s="945"/>
      <c r="C124" s="946"/>
      <c r="D124" s="947"/>
      <c r="E124" s="947"/>
      <c r="F124" s="947"/>
      <c r="G124" s="947"/>
      <c r="H124" s="947"/>
      <c r="I124" s="947"/>
      <c r="J124" s="947"/>
      <c r="K124" s="948"/>
      <c r="L124" s="330"/>
      <c r="M124" s="921"/>
      <c r="N124" s="922"/>
    </row>
    <row r="125" spans="1:14" s="324" customFormat="1" ht="22.5" customHeight="1">
      <c r="A125" s="917" t="s">
        <v>285</v>
      </c>
      <c r="B125" s="918"/>
      <c r="C125" s="918"/>
      <c r="D125" s="919"/>
      <c r="E125" s="919"/>
      <c r="F125" s="919"/>
      <c r="G125" s="919"/>
      <c r="H125" s="919"/>
      <c r="I125" s="919"/>
      <c r="J125" s="919"/>
      <c r="K125" s="920"/>
      <c r="L125" s="331">
        <f>SUM(L85,L89,L93,L97,L101,L105,L109,L114,L119,L123,L124)</f>
        <v>0</v>
      </c>
      <c r="M125" s="921"/>
      <c r="N125" s="922"/>
    </row>
    <row r="126" spans="1:14" s="324" customFormat="1" ht="22.5" customHeight="1" thickBot="1">
      <c r="A126" s="904" t="s">
        <v>286</v>
      </c>
      <c r="B126" s="905"/>
      <c r="C126" s="906"/>
      <c r="D126" s="404" t="s">
        <v>312</v>
      </c>
      <c r="E126" s="907">
        <f>L125-L124</f>
        <v>0</v>
      </c>
      <c r="F126" s="908"/>
      <c r="G126" s="333" t="s">
        <v>287</v>
      </c>
      <c r="H126" s="334"/>
      <c r="I126" s="335" t="s">
        <v>288</v>
      </c>
      <c r="J126" s="909" t="s">
        <v>289</v>
      </c>
      <c r="K126" s="910"/>
      <c r="L126" s="336">
        <f>ROUNDDOWN(E126*H126,0)</f>
        <v>0</v>
      </c>
      <c r="M126" s="896"/>
      <c r="N126" s="897"/>
    </row>
    <row r="127" spans="1:14" s="324" customFormat="1" ht="22.5" customHeight="1" thickTop="1" thickBot="1">
      <c r="A127" s="911" t="s">
        <v>290</v>
      </c>
      <c r="B127" s="912"/>
      <c r="C127" s="912"/>
      <c r="D127" s="913"/>
      <c r="E127" s="913"/>
      <c r="F127" s="913"/>
      <c r="G127" s="913"/>
      <c r="H127" s="913"/>
      <c r="I127" s="913"/>
      <c r="J127" s="913"/>
      <c r="K127" s="914"/>
      <c r="L127" s="337">
        <f>SUM(L125:L126)</f>
        <v>0</v>
      </c>
      <c r="M127" s="915"/>
      <c r="N127" s="916"/>
    </row>
    <row r="128" spans="1:14" s="324" customFormat="1" ht="18.75" customHeight="1" thickTop="1">
      <c r="A128" s="883" t="s">
        <v>291</v>
      </c>
      <c r="B128" s="884"/>
      <c r="C128" s="885"/>
      <c r="D128" s="296"/>
      <c r="E128" s="405"/>
      <c r="F128" s="406"/>
      <c r="G128" s="405"/>
      <c r="H128" s="407"/>
      <c r="I128" s="405"/>
      <c r="J128" s="407"/>
      <c r="K128" s="408"/>
      <c r="L128" s="409" t="str">
        <f>IF(ISNUMBER(K128),(PRODUCT(E128,G128,I128,K128)),"")</f>
        <v/>
      </c>
      <c r="M128" s="374"/>
      <c r="N128" s="375"/>
    </row>
    <row r="129" spans="1:14" s="324" customFormat="1" ht="18.75" customHeight="1">
      <c r="A129" s="886"/>
      <c r="B129" s="887"/>
      <c r="C129" s="888"/>
      <c r="D129" s="303"/>
      <c r="E129" s="410"/>
      <c r="F129" s="238"/>
      <c r="G129" s="410"/>
      <c r="H129" s="411"/>
      <c r="I129" s="410"/>
      <c r="J129" s="411"/>
      <c r="K129" s="412"/>
      <c r="L129" s="345" t="str">
        <f>IF(ISNUMBER(K129),(PRODUCT(E129,G129,I129,K129)),"")</f>
        <v/>
      </c>
      <c r="M129" s="374"/>
      <c r="N129" s="375"/>
    </row>
    <row r="130" spans="1:14" s="324" customFormat="1" ht="18.75" customHeight="1">
      <c r="A130" s="889"/>
      <c r="B130" s="887"/>
      <c r="C130" s="888"/>
      <c r="D130" s="307"/>
      <c r="E130" s="413"/>
      <c r="F130" s="414"/>
      <c r="G130" s="413"/>
      <c r="H130" s="415"/>
      <c r="I130" s="413"/>
      <c r="J130" s="415"/>
      <c r="K130" s="416"/>
      <c r="L130" s="417" t="str">
        <f>IF(ISNUMBER(K130),(PRODUCT(E130,G130,I130,K130)),"")</f>
        <v/>
      </c>
      <c r="M130" s="374"/>
      <c r="N130" s="375"/>
    </row>
    <row r="131" spans="1:14" s="324" customFormat="1" ht="18.75" customHeight="1" thickBot="1">
      <c r="A131" s="890"/>
      <c r="B131" s="891"/>
      <c r="C131" s="892"/>
      <c r="D131" s="893" t="s">
        <v>282</v>
      </c>
      <c r="E131" s="894"/>
      <c r="F131" s="894"/>
      <c r="G131" s="894"/>
      <c r="H131" s="894"/>
      <c r="I131" s="894"/>
      <c r="J131" s="894"/>
      <c r="K131" s="895"/>
      <c r="L131" s="338">
        <f>SUM(L128:L130)</f>
        <v>0</v>
      </c>
      <c r="M131" s="896"/>
      <c r="N131" s="897"/>
    </row>
    <row r="132" spans="1:14" s="324" customFormat="1" ht="22.5" customHeight="1" thickTop="1" thickBot="1">
      <c r="A132" s="898" t="s">
        <v>292</v>
      </c>
      <c r="B132" s="899"/>
      <c r="C132" s="899"/>
      <c r="D132" s="900"/>
      <c r="E132" s="900"/>
      <c r="F132" s="900"/>
      <c r="G132" s="900"/>
      <c r="H132" s="900"/>
      <c r="I132" s="900"/>
      <c r="J132" s="900"/>
      <c r="K132" s="901"/>
      <c r="L132" s="339">
        <f>L127-L131</f>
        <v>0</v>
      </c>
      <c r="M132" s="902"/>
      <c r="N132" s="903"/>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970BBCD3-BEC4-4DD7-BE26-852ABE2C760C}">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3" max="13" man="1"/>
    <brk id="10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8CA3-B9AF-4599-9103-78558506C8F5}">
  <sheetPr>
    <tabColor theme="7" tint="0.59999389629810485"/>
    <pageSetUpPr fitToPage="1"/>
  </sheetPr>
  <dimension ref="A1:Q132"/>
  <sheetViews>
    <sheetView view="pageBreakPreview" zoomScaleNormal="100" zoomScaleSheetLayoutView="100" workbookViewId="0">
      <selection activeCell="B14" sqref="B14:C18"/>
    </sheetView>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0.625" style="210" customWidth="1"/>
    <col min="17" max="17" width="13.5" style="210" customWidth="1"/>
    <col min="18" max="16384" width="9" style="210"/>
  </cols>
  <sheetData>
    <row r="1" spans="1:16" ht="16.899999999999999" customHeight="1">
      <c r="G1" s="210"/>
      <c r="H1" s="210"/>
      <c r="I1" s="210"/>
      <c r="J1" s="210"/>
      <c r="K1" s="210"/>
      <c r="L1" s="210"/>
      <c r="M1" s="210"/>
      <c r="N1" s="210"/>
    </row>
    <row r="2" spans="1:16" ht="15" customHeight="1">
      <c r="A2" s="211" t="s">
        <v>293</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322</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1015" t="s">
        <v>253</v>
      </c>
      <c r="C13" s="1016"/>
      <c r="D13" s="244" t="s">
        <v>278</v>
      </c>
      <c r="E13" s="1017" t="s">
        <v>279</v>
      </c>
      <c r="F13" s="1017"/>
      <c r="G13" s="1015" t="s">
        <v>279</v>
      </c>
      <c r="H13" s="1016"/>
      <c r="I13" s="1015" t="s">
        <v>279</v>
      </c>
      <c r="J13" s="1016"/>
      <c r="K13" s="342" t="s">
        <v>305</v>
      </c>
      <c r="L13" s="343" t="s">
        <v>297</v>
      </c>
      <c r="M13" s="245" t="s">
        <v>280</v>
      </c>
      <c r="N13" s="221" t="s">
        <v>281</v>
      </c>
    </row>
    <row r="14" spans="1:16" ht="18.75" customHeight="1">
      <c r="A14" s="877" t="s">
        <v>254</v>
      </c>
      <c r="B14" s="1010" t="s">
        <v>255</v>
      </c>
      <c r="C14" s="1018"/>
      <c r="D14" s="246"/>
      <c r="E14" s="247"/>
      <c r="F14" s="248"/>
      <c r="G14" s="249"/>
      <c r="H14" s="250"/>
      <c r="I14" s="251"/>
      <c r="J14" s="250"/>
      <c r="K14" s="252"/>
      <c r="L14" s="344" t="str">
        <f>IF(ISNUMBER(K14),(PRODUCT(E14,G14,I14,K14)),"")</f>
        <v/>
      </c>
      <c r="M14" s="253"/>
      <c r="N14" s="254"/>
    </row>
    <row r="15" spans="1:16" ht="18.75" customHeight="1">
      <c r="A15" s="877"/>
      <c r="B15" s="1012"/>
      <c r="C15" s="969"/>
      <c r="D15" s="255"/>
      <c r="E15" s="256"/>
      <c r="F15" s="257"/>
      <c r="G15" s="258"/>
      <c r="H15" s="259"/>
      <c r="I15" s="260"/>
      <c r="J15" s="259"/>
      <c r="K15" s="261"/>
      <c r="L15" s="344" t="str">
        <f>IF(ISNUMBER(K15),(PRODUCT(E15,G15,I15,K15)),"")</f>
        <v/>
      </c>
      <c r="M15" s="262"/>
      <c r="N15" s="263"/>
    </row>
    <row r="16" spans="1:16" ht="18.75" customHeight="1">
      <c r="A16" s="877"/>
      <c r="B16" s="1012"/>
      <c r="C16" s="969"/>
      <c r="D16" s="255"/>
      <c r="E16" s="256"/>
      <c r="F16" s="257"/>
      <c r="G16" s="258"/>
      <c r="H16" s="259"/>
      <c r="I16" s="260"/>
      <c r="J16" s="259"/>
      <c r="K16" s="261"/>
      <c r="L16" s="344" t="str">
        <f>IF(ISNUMBER(K16),(PRODUCT(E16,G16,I16,K16)),"")</f>
        <v/>
      </c>
      <c r="M16" s="262"/>
      <c r="N16" s="263"/>
    </row>
    <row r="17" spans="1:14" ht="18.75" customHeight="1">
      <c r="A17" s="877"/>
      <c r="B17" s="1012"/>
      <c r="C17" s="969"/>
      <c r="D17" s="264"/>
      <c r="E17" s="265"/>
      <c r="F17" s="266"/>
      <c r="G17" s="267"/>
      <c r="H17" s="268"/>
      <c r="I17" s="267"/>
      <c r="J17" s="268"/>
      <c r="K17" s="269"/>
      <c r="L17" s="345" t="str">
        <f>IF(ISNUMBER(K17),(PRODUCT(E17,G17,I17,K17)),"")</f>
        <v/>
      </c>
      <c r="M17" s="270"/>
      <c r="N17" s="271"/>
    </row>
    <row r="18" spans="1:14" ht="18.75" customHeight="1">
      <c r="A18" s="877"/>
      <c r="B18" s="1013"/>
      <c r="C18" s="1014"/>
      <c r="D18" s="936" t="s">
        <v>282</v>
      </c>
      <c r="E18" s="1043"/>
      <c r="F18" s="1043"/>
      <c r="G18" s="1043"/>
      <c r="H18" s="1043"/>
      <c r="I18" s="1043"/>
      <c r="J18" s="1043"/>
      <c r="K18" s="1044"/>
      <c r="L18" s="272">
        <f>SUM(L14:L17)</f>
        <v>0</v>
      </c>
      <c r="M18" s="987"/>
      <c r="N18" s="988"/>
    </row>
    <row r="19" spans="1:14" ht="18.75" customHeight="1">
      <c r="A19" s="876" t="s">
        <v>256</v>
      </c>
      <c r="B19" s="1010" t="s">
        <v>257</v>
      </c>
      <c r="C19" s="1011"/>
      <c r="D19" s="246"/>
      <c r="E19" s="247"/>
      <c r="F19" s="248"/>
      <c r="G19" s="251"/>
      <c r="H19" s="250"/>
      <c r="I19" s="251"/>
      <c r="J19" s="250"/>
      <c r="K19" s="252"/>
      <c r="L19" s="325" t="str">
        <f>IF(ISNUMBER(K19),(PRODUCT(E19,G19,I19,K19)),"")</f>
        <v/>
      </c>
      <c r="M19" s="253"/>
      <c r="N19" s="254"/>
    </row>
    <row r="20" spans="1:14" ht="18.75" customHeight="1">
      <c r="A20" s="877"/>
      <c r="B20" s="1012"/>
      <c r="C20" s="969"/>
      <c r="D20" s="255"/>
      <c r="E20" s="256"/>
      <c r="F20" s="257"/>
      <c r="G20" s="260"/>
      <c r="H20" s="259"/>
      <c r="I20" s="260"/>
      <c r="J20" s="259"/>
      <c r="K20" s="261"/>
      <c r="L20" s="346" t="str">
        <f>IF(ISNUMBER(K20),(PRODUCT(E20,G20,I20,K20)),"")</f>
        <v/>
      </c>
      <c r="M20" s="262"/>
      <c r="N20" s="263"/>
    </row>
    <row r="21" spans="1:14" ht="18.75" customHeight="1">
      <c r="A21" s="877"/>
      <c r="B21" s="1012"/>
      <c r="C21" s="969"/>
      <c r="D21" s="255"/>
      <c r="E21" s="256"/>
      <c r="F21" s="257"/>
      <c r="G21" s="260"/>
      <c r="H21" s="259"/>
      <c r="I21" s="260"/>
      <c r="J21" s="259"/>
      <c r="K21" s="261"/>
      <c r="L21" s="346" t="str">
        <f>IF(ISNUMBER(K21),(PRODUCT(E21,G21,I21,K21)),"")</f>
        <v/>
      </c>
      <c r="M21" s="262"/>
      <c r="N21" s="263"/>
    </row>
    <row r="22" spans="1:14" ht="18.75" customHeight="1">
      <c r="A22" s="877"/>
      <c r="B22" s="1012"/>
      <c r="C22" s="969"/>
      <c r="D22" s="273"/>
      <c r="E22" s="274"/>
      <c r="F22" s="275"/>
      <c r="G22" s="276"/>
      <c r="H22" s="277"/>
      <c r="I22" s="276"/>
      <c r="J22" s="277"/>
      <c r="K22" s="278"/>
      <c r="L22" s="346" t="str">
        <f>IF(ISNUMBER(K22),(PRODUCT(E22,G22,I22,K22)),"")</f>
        <v/>
      </c>
      <c r="M22" s="279"/>
      <c r="N22" s="280"/>
    </row>
    <row r="23" spans="1:14" ht="18.75" customHeight="1">
      <c r="A23" s="877"/>
      <c r="B23" s="1013"/>
      <c r="C23" s="1014"/>
      <c r="D23" s="936" t="s">
        <v>282</v>
      </c>
      <c r="E23" s="1043"/>
      <c r="F23" s="1043"/>
      <c r="G23" s="1043"/>
      <c r="H23" s="1043"/>
      <c r="I23" s="1043"/>
      <c r="J23" s="1043"/>
      <c r="K23" s="1044"/>
      <c r="L23" s="226">
        <f>SUM(L19:L22)</f>
        <v>0</v>
      </c>
      <c r="M23" s="987"/>
      <c r="N23" s="988"/>
    </row>
    <row r="24" spans="1:14" ht="18.75" customHeight="1">
      <c r="A24" s="877"/>
      <c r="B24" s="1010" t="s">
        <v>258</v>
      </c>
      <c r="C24" s="1011"/>
      <c r="D24" s="246"/>
      <c r="E24" s="247"/>
      <c r="F24" s="248"/>
      <c r="G24" s="251"/>
      <c r="H24" s="250"/>
      <c r="I24" s="251"/>
      <c r="J24" s="250"/>
      <c r="K24" s="252"/>
      <c r="L24" s="325" t="str">
        <f>IF(ISNUMBER(K24),(PRODUCT(E24,G24,I24,K24)),"")</f>
        <v/>
      </c>
      <c r="M24" s="253"/>
      <c r="N24" s="254"/>
    </row>
    <row r="25" spans="1:14" ht="18.75" customHeight="1">
      <c r="A25" s="877"/>
      <c r="B25" s="996"/>
      <c r="C25" s="995"/>
      <c r="D25" s="281"/>
      <c r="E25" s="256"/>
      <c r="F25" s="257"/>
      <c r="G25" s="260"/>
      <c r="H25" s="259"/>
      <c r="I25" s="260"/>
      <c r="J25" s="259"/>
      <c r="K25" s="261"/>
      <c r="L25" s="346" t="str">
        <f>IF(ISNUMBER(K25),(PRODUCT(E25,G25,I25,K25)),"")</f>
        <v/>
      </c>
      <c r="M25" s="262"/>
      <c r="N25" s="263"/>
    </row>
    <row r="26" spans="1:14" ht="18.75" customHeight="1">
      <c r="A26" s="877"/>
      <c r="B26" s="996"/>
      <c r="C26" s="995"/>
      <c r="D26" s="255"/>
      <c r="E26" s="256"/>
      <c r="F26" s="257"/>
      <c r="G26" s="260"/>
      <c r="H26" s="259"/>
      <c r="I26" s="260"/>
      <c r="J26" s="259"/>
      <c r="K26" s="261"/>
      <c r="L26" s="346" t="str">
        <f>IF(ISNUMBER(K26),(PRODUCT(E26,G26,I26,K26)),"")</f>
        <v/>
      </c>
      <c r="M26" s="262"/>
      <c r="N26" s="263"/>
    </row>
    <row r="27" spans="1:14" ht="18.75" customHeight="1">
      <c r="A27" s="877"/>
      <c r="B27" s="996"/>
      <c r="C27" s="995"/>
      <c r="D27" s="255"/>
      <c r="E27" s="256"/>
      <c r="F27" s="257"/>
      <c r="G27" s="260"/>
      <c r="H27" s="259"/>
      <c r="I27" s="260"/>
      <c r="J27" s="259"/>
      <c r="K27" s="261"/>
      <c r="L27" s="346" t="str">
        <f>IF(ISNUMBER(K27),(PRODUCT(E27,G27,I27,K27)),"")</f>
        <v/>
      </c>
      <c r="M27" s="262"/>
      <c r="N27" s="263"/>
    </row>
    <row r="28" spans="1:14" ht="18.75" customHeight="1">
      <c r="A28" s="877"/>
      <c r="B28" s="1019"/>
      <c r="C28" s="1020"/>
      <c r="D28" s="936" t="s">
        <v>282</v>
      </c>
      <c r="E28" s="1043"/>
      <c r="F28" s="1043"/>
      <c r="G28" s="1043"/>
      <c r="H28" s="1043"/>
      <c r="I28" s="1043"/>
      <c r="J28" s="1043"/>
      <c r="K28" s="1044"/>
      <c r="L28" s="282">
        <f>SUM(L24:L27)</f>
        <v>0</v>
      </c>
      <c r="M28" s="987"/>
      <c r="N28" s="988"/>
    </row>
    <row r="29" spans="1:14" ht="18.75" customHeight="1">
      <c r="A29" s="877"/>
      <c r="B29" s="1010" t="s">
        <v>259</v>
      </c>
      <c r="C29" s="1011"/>
      <c r="D29" s="246"/>
      <c r="E29" s="247"/>
      <c r="F29" s="248"/>
      <c r="G29" s="251"/>
      <c r="H29" s="250"/>
      <c r="I29" s="251"/>
      <c r="J29" s="250"/>
      <c r="K29" s="283"/>
      <c r="L29" s="325" t="str">
        <f>IF(ISNUMBER(K29),(PRODUCT(E29,G29,I29,K29)),"")</f>
        <v/>
      </c>
      <c r="M29" s="253"/>
      <c r="N29" s="254"/>
    </row>
    <row r="30" spans="1:14" ht="18.75" customHeight="1">
      <c r="A30" s="877"/>
      <c r="B30" s="996"/>
      <c r="C30" s="995"/>
      <c r="D30" s="255"/>
      <c r="E30" s="256"/>
      <c r="F30" s="257"/>
      <c r="G30" s="260"/>
      <c r="H30" s="259"/>
      <c r="I30" s="260"/>
      <c r="J30" s="259"/>
      <c r="K30" s="261"/>
      <c r="L30" s="346" t="str">
        <f>IF(ISNUMBER(K30),(PRODUCT(E30,G30,I30,K30)),"")</f>
        <v/>
      </c>
      <c r="M30" s="262"/>
      <c r="N30" s="263"/>
    </row>
    <row r="31" spans="1:14" ht="18.75" customHeight="1">
      <c r="A31" s="877"/>
      <c r="B31" s="996"/>
      <c r="C31" s="995"/>
      <c r="D31" s="255"/>
      <c r="E31" s="256"/>
      <c r="F31" s="257"/>
      <c r="G31" s="260"/>
      <c r="H31" s="259"/>
      <c r="I31" s="260"/>
      <c r="J31" s="259"/>
      <c r="K31" s="261"/>
      <c r="L31" s="346" t="str">
        <f>IF(ISNUMBER(K31),(PRODUCT(E31,G31,I31,K31)),"")</f>
        <v/>
      </c>
      <c r="M31" s="262"/>
      <c r="N31" s="263"/>
    </row>
    <row r="32" spans="1:14" ht="18.75" customHeight="1">
      <c r="A32" s="877"/>
      <c r="B32" s="996"/>
      <c r="C32" s="995"/>
      <c r="D32" s="273"/>
      <c r="E32" s="274"/>
      <c r="F32" s="275"/>
      <c r="G32" s="276"/>
      <c r="H32" s="277"/>
      <c r="I32" s="276"/>
      <c r="J32" s="277"/>
      <c r="K32" s="278"/>
      <c r="L32" s="347" t="str">
        <f>IF(ISNUMBER(K32),(PRODUCT(E32,G32,I32,K32)),"")</f>
        <v/>
      </c>
      <c r="M32" s="284"/>
      <c r="N32" s="285"/>
    </row>
    <row r="33" spans="1:14" ht="18.75" customHeight="1">
      <c r="A33" s="877"/>
      <c r="B33" s="1013"/>
      <c r="C33" s="1014"/>
      <c r="D33" s="936" t="s">
        <v>282</v>
      </c>
      <c r="E33" s="1043"/>
      <c r="F33" s="1043"/>
      <c r="G33" s="1043"/>
      <c r="H33" s="1043"/>
      <c r="I33" s="1043"/>
      <c r="J33" s="1043"/>
      <c r="K33" s="1044"/>
      <c r="L33" s="282">
        <f>SUM(L29:L32)</f>
        <v>0</v>
      </c>
      <c r="M33" s="987"/>
      <c r="N33" s="1022"/>
    </row>
    <row r="34" spans="1:14" ht="18.75" customHeight="1">
      <c r="A34" s="877"/>
      <c r="B34" s="1010" t="s">
        <v>260</v>
      </c>
      <c r="C34" s="1011"/>
      <c r="D34" s="246"/>
      <c r="E34" s="247"/>
      <c r="F34" s="250"/>
      <c r="G34" s="251"/>
      <c r="H34" s="250"/>
      <c r="I34" s="251"/>
      <c r="J34" s="250"/>
      <c r="K34" s="252"/>
      <c r="L34" s="325" t="str">
        <f>IF(ISNUMBER(K34),(PRODUCT(E34,G34,I34,K34)),"")</f>
        <v/>
      </c>
      <c r="M34" s="253"/>
      <c r="N34" s="254"/>
    </row>
    <row r="35" spans="1:14" ht="18.75" customHeight="1">
      <c r="A35" s="877"/>
      <c r="B35" s="996"/>
      <c r="C35" s="995"/>
      <c r="D35" s="255"/>
      <c r="E35" s="256"/>
      <c r="F35" s="257"/>
      <c r="G35" s="260"/>
      <c r="H35" s="259"/>
      <c r="I35" s="260"/>
      <c r="J35" s="259"/>
      <c r="K35" s="261"/>
      <c r="L35" s="346" t="str">
        <f>IF(ISNUMBER(K35),(PRODUCT(E35,G35,I35,K35)),"")</f>
        <v/>
      </c>
      <c r="M35" s="262"/>
      <c r="N35" s="263"/>
    </row>
    <row r="36" spans="1:14" ht="18.75" customHeight="1">
      <c r="A36" s="877"/>
      <c r="B36" s="996"/>
      <c r="C36" s="995"/>
      <c r="D36" s="255"/>
      <c r="E36" s="256"/>
      <c r="F36" s="257"/>
      <c r="G36" s="260"/>
      <c r="H36" s="259"/>
      <c r="I36" s="260"/>
      <c r="J36" s="259"/>
      <c r="K36" s="261"/>
      <c r="L36" s="346" t="str">
        <f>IF(ISNUMBER(K36),(PRODUCT(E36,G36,I36,K36)),"")</f>
        <v/>
      </c>
      <c r="M36" s="262"/>
      <c r="N36" s="263"/>
    </row>
    <row r="37" spans="1:14" ht="18.75" customHeight="1">
      <c r="A37" s="877"/>
      <c r="B37" s="1012"/>
      <c r="C37" s="969"/>
      <c r="D37" s="255"/>
      <c r="E37" s="256"/>
      <c r="F37" s="257"/>
      <c r="G37" s="260"/>
      <c r="H37" s="259"/>
      <c r="I37" s="260"/>
      <c r="J37" s="259"/>
      <c r="K37" s="261"/>
      <c r="L37" s="346" t="str">
        <f>IF(ISNUMBER(K37),(PRODUCT(E37,G37,I37,K37)),"")</f>
        <v/>
      </c>
      <c r="M37" s="262"/>
      <c r="N37" s="263"/>
    </row>
    <row r="38" spans="1:14" ht="18.75" customHeight="1">
      <c r="A38" s="877"/>
      <c r="B38" s="1013"/>
      <c r="C38" s="1014"/>
      <c r="D38" s="936" t="s">
        <v>282</v>
      </c>
      <c r="E38" s="1043"/>
      <c r="F38" s="1043"/>
      <c r="G38" s="1043"/>
      <c r="H38" s="1043"/>
      <c r="I38" s="1043"/>
      <c r="J38" s="1043"/>
      <c r="K38" s="1044"/>
      <c r="L38" s="226">
        <f>SUM(L34:L37)</f>
        <v>0</v>
      </c>
      <c r="M38" s="987"/>
      <c r="N38" s="988"/>
    </row>
    <row r="39" spans="1:14" ht="18.75" customHeight="1">
      <c r="A39" s="877"/>
      <c r="B39" s="1010" t="s">
        <v>261</v>
      </c>
      <c r="C39" s="1011"/>
      <c r="D39" s="246"/>
      <c r="F39" s="248"/>
      <c r="G39" s="251"/>
      <c r="H39" s="250"/>
      <c r="I39" s="251"/>
      <c r="J39" s="250"/>
      <c r="K39" s="252"/>
      <c r="L39" s="325" t="str">
        <f>IF(ISNUMBER(K39),(PRODUCT(E39,G39,I39,K39)),"")</f>
        <v/>
      </c>
      <c r="M39" s="253"/>
      <c r="N39" s="254"/>
    </row>
    <row r="40" spans="1:14" ht="18.75" customHeight="1">
      <c r="A40" s="877"/>
      <c r="B40" s="996"/>
      <c r="C40" s="995"/>
      <c r="D40" s="255"/>
      <c r="E40" s="256"/>
      <c r="F40" s="257"/>
      <c r="G40" s="260"/>
      <c r="H40" s="259"/>
      <c r="I40" s="260"/>
      <c r="J40" s="259"/>
      <c r="K40" s="261"/>
      <c r="L40" s="346" t="str">
        <f>IF(ISNUMBER(K40),(PRODUCT(E40,G40,I40,K40)),"")</f>
        <v/>
      </c>
      <c r="M40" s="262"/>
      <c r="N40" s="263"/>
    </row>
    <row r="41" spans="1:14" ht="18.75" customHeight="1">
      <c r="A41" s="877"/>
      <c r="B41" s="996"/>
      <c r="C41" s="995"/>
      <c r="D41" s="255"/>
      <c r="E41" s="256"/>
      <c r="F41" s="257"/>
      <c r="G41" s="260"/>
      <c r="H41" s="259"/>
      <c r="I41" s="260"/>
      <c r="J41" s="259"/>
      <c r="K41" s="261"/>
      <c r="L41" s="346" t="str">
        <f>IF(ISNUMBER(K41),(PRODUCT(E41,G41,I41,K41)),"")</f>
        <v/>
      </c>
      <c r="M41" s="262"/>
      <c r="N41" s="263"/>
    </row>
    <row r="42" spans="1:14" ht="18.75" customHeight="1">
      <c r="A42" s="877"/>
      <c r="B42" s="996"/>
      <c r="C42" s="995"/>
      <c r="D42" s="255"/>
      <c r="E42" s="256"/>
      <c r="F42" s="257"/>
      <c r="G42" s="260"/>
      <c r="H42" s="259"/>
      <c r="I42" s="260"/>
      <c r="J42" s="259"/>
      <c r="K42" s="261"/>
      <c r="L42" s="347" t="str">
        <f>IF(ISNUMBER(K42),(PRODUCT(E42,G42,I42,K42)),"")</f>
        <v/>
      </c>
      <c r="M42" s="262"/>
      <c r="N42" s="263"/>
    </row>
    <row r="43" spans="1:14" ht="18.75" customHeight="1">
      <c r="A43" s="877"/>
      <c r="B43" s="1013"/>
      <c r="C43" s="1014"/>
      <c r="D43" s="936" t="s">
        <v>282</v>
      </c>
      <c r="E43" s="1043"/>
      <c r="F43" s="1043"/>
      <c r="G43" s="1043"/>
      <c r="H43" s="1043"/>
      <c r="I43" s="1043"/>
      <c r="J43" s="1043"/>
      <c r="K43" s="1044"/>
      <c r="L43" s="282">
        <f>SUM(L39:L42)</f>
        <v>0</v>
      </c>
      <c r="M43" s="987"/>
      <c r="N43" s="988"/>
    </row>
    <row r="44" spans="1:14" ht="18.75" customHeight="1">
      <c r="A44" s="877"/>
      <c r="B44" s="1021" t="s">
        <v>262</v>
      </c>
      <c r="C44" s="1011"/>
      <c r="D44" s="255"/>
      <c r="E44" s="256"/>
      <c r="F44" s="257"/>
      <c r="G44" s="260"/>
      <c r="H44" s="259"/>
      <c r="I44" s="260"/>
      <c r="J44" s="259"/>
      <c r="K44" s="261"/>
      <c r="L44" s="325" t="str">
        <f>IF(ISNUMBER(K44),(PRODUCT(E44,G44,I44,K44)),"")</f>
        <v/>
      </c>
      <c r="M44" s="253"/>
      <c r="N44" s="254"/>
    </row>
    <row r="45" spans="1:14" ht="18.75" customHeight="1">
      <c r="A45" s="877"/>
      <c r="B45" s="994"/>
      <c r="C45" s="995"/>
      <c r="D45" s="273"/>
      <c r="E45" s="274"/>
      <c r="F45" s="275"/>
      <c r="G45" s="276"/>
      <c r="H45" s="277"/>
      <c r="I45" s="276"/>
      <c r="J45" s="277"/>
      <c r="K45" s="278"/>
      <c r="L45" s="346" t="str">
        <f>IF(ISNUMBER(K45),(PRODUCT(E45,G45,I45,K45)),"")</f>
        <v/>
      </c>
      <c r="M45" s="286"/>
      <c r="N45" s="287"/>
    </row>
    <row r="46" spans="1:14" ht="18.75" customHeight="1">
      <c r="A46" s="877"/>
      <c r="B46" s="994"/>
      <c r="C46" s="995"/>
      <c r="D46" s="273"/>
      <c r="E46" s="274"/>
      <c r="F46" s="275"/>
      <c r="G46" s="276"/>
      <c r="H46" s="277"/>
      <c r="I46" s="276"/>
      <c r="J46" s="277"/>
      <c r="K46" s="278"/>
      <c r="L46" s="346" t="str">
        <f>IF(ISNUMBER(K46),(PRODUCT(E46,G46,I46,K46)),"")</f>
        <v/>
      </c>
      <c r="M46" s="286"/>
      <c r="N46" s="287"/>
    </row>
    <row r="47" spans="1:14" ht="18.75" customHeight="1">
      <c r="A47" s="877"/>
      <c r="B47" s="1012"/>
      <c r="C47" s="969"/>
      <c r="D47" s="264"/>
      <c r="E47" s="265"/>
      <c r="F47" s="266"/>
      <c r="G47" s="267"/>
      <c r="H47" s="268"/>
      <c r="I47" s="267"/>
      <c r="J47" s="268"/>
      <c r="K47" s="269"/>
      <c r="L47" s="346" t="str">
        <f>IF(ISNUMBER(K47),(PRODUCT(E47,G47,I47,K47)),"")</f>
        <v/>
      </c>
      <c r="M47" s="270"/>
      <c r="N47" s="271"/>
    </row>
    <row r="48" spans="1:14" ht="18.75" customHeight="1">
      <c r="A48" s="877"/>
      <c r="B48" s="1013"/>
      <c r="C48" s="1014"/>
      <c r="D48" s="936" t="s">
        <v>282</v>
      </c>
      <c r="E48" s="1043"/>
      <c r="F48" s="1043"/>
      <c r="G48" s="1043"/>
      <c r="H48" s="1043"/>
      <c r="I48" s="1043"/>
      <c r="J48" s="1043"/>
      <c r="K48" s="1044"/>
      <c r="L48" s="226">
        <f>SUM(L44:L47)</f>
        <v>0</v>
      </c>
      <c r="M48" s="987"/>
      <c r="N48" s="988"/>
    </row>
    <row r="49" spans="1:17" ht="18.75" customHeight="1">
      <c r="A49" s="877"/>
      <c r="B49" s="1010" t="s">
        <v>263</v>
      </c>
      <c r="C49" s="1011"/>
      <c r="D49" s="246"/>
      <c r="E49" s="247"/>
      <c r="F49" s="248"/>
      <c r="G49" s="251"/>
      <c r="H49" s="250"/>
      <c r="I49" s="251"/>
      <c r="J49" s="250"/>
      <c r="K49" s="252"/>
      <c r="L49" s="348" t="str">
        <f>IF(ISNUMBER(K49),(PRODUCT(E49,G49,I49,K49)),"")</f>
        <v/>
      </c>
      <c r="M49" s="253"/>
      <c r="N49" s="254"/>
    </row>
    <row r="50" spans="1:17" ht="18.75" customHeight="1">
      <c r="A50" s="877"/>
      <c r="B50" s="1012"/>
      <c r="C50" s="969"/>
      <c r="D50" s="255"/>
      <c r="E50" s="256"/>
      <c r="F50" s="257"/>
      <c r="G50" s="288"/>
      <c r="H50" s="259"/>
      <c r="I50" s="260"/>
      <c r="J50" s="259"/>
      <c r="K50" s="261"/>
      <c r="L50" s="349" t="str">
        <f>IF(ISNUMBER(K50),(PRODUCT(E50,G50,I50,K50)),"")</f>
        <v/>
      </c>
      <c r="M50" s="262"/>
      <c r="N50" s="263"/>
    </row>
    <row r="51" spans="1:17" ht="18.75" customHeight="1">
      <c r="A51" s="877"/>
      <c r="B51" s="1012"/>
      <c r="C51" s="969"/>
      <c r="D51" s="255"/>
      <c r="E51" s="256"/>
      <c r="F51" s="257"/>
      <c r="G51" s="288"/>
      <c r="H51" s="259"/>
      <c r="I51" s="260"/>
      <c r="J51" s="259"/>
      <c r="K51" s="261"/>
      <c r="L51" s="349" t="str">
        <f>IF(ISNUMBER(K51),(PRODUCT(E51,G51,I51,K51)),"")</f>
        <v/>
      </c>
      <c r="M51" s="262"/>
      <c r="N51" s="263"/>
    </row>
    <row r="52" spans="1:17" ht="18.75" customHeight="1">
      <c r="A52" s="877"/>
      <c r="B52" s="1012"/>
      <c r="C52" s="969"/>
      <c r="D52" s="255"/>
      <c r="E52" s="256"/>
      <c r="F52" s="257"/>
      <c r="G52" s="260"/>
      <c r="H52" s="259"/>
      <c r="I52" s="260"/>
      <c r="J52" s="259"/>
      <c r="K52" s="289"/>
      <c r="L52" s="350" t="str">
        <f>IF(ISNUMBER(K52),(PRODUCT(E52,G52,I52,K52)),"")</f>
        <v/>
      </c>
      <c r="M52" s="262"/>
      <c r="N52" s="263"/>
    </row>
    <row r="53" spans="1:17" ht="18.75" customHeight="1">
      <c r="A53" s="877"/>
      <c r="B53" s="1012"/>
      <c r="C53" s="969"/>
      <c r="D53" s="1048" t="s">
        <v>282</v>
      </c>
      <c r="E53" s="1049"/>
      <c r="F53" s="1049"/>
      <c r="G53" s="1049"/>
      <c r="H53" s="1049"/>
      <c r="I53" s="1049"/>
      <c r="J53" s="1049"/>
      <c r="K53" s="1050"/>
      <c r="L53" s="290">
        <f>SUM(L49:L52)</f>
        <v>0</v>
      </c>
      <c r="M53" s="987"/>
      <c r="N53" s="988"/>
    </row>
    <row r="54" spans="1:17" ht="18.75" customHeight="1">
      <c r="A54" s="877"/>
      <c r="B54" s="1010" t="s">
        <v>283</v>
      </c>
      <c r="C54" s="1011"/>
      <c r="D54" s="246"/>
      <c r="E54" s="247"/>
      <c r="F54" s="248"/>
      <c r="G54" s="251"/>
      <c r="H54" s="250"/>
      <c r="I54" s="251"/>
      <c r="J54" s="250"/>
      <c r="K54" s="252"/>
      <c r="L54" s="348" t="str">
        <f>IF(ISNUMBER(K54),(PRODUCT(E54,G54,I54,K54)),"")</f>
        <v/>
      </c>
      <c r="M54" s="253"/>
      <c r="N54" s="254"/>
    </row>
    <row r="55" spans="1:17" ht="18.75" customHeight="1">
      <c r="A55" s="877"/>
      <c r="B55" s="996"/>
      <c r="C55" s="995"/>
      <c r="D55" s="255"/>
      <c r="E55" s="256"/>
      <c r="F55" s="257"/>
      <c r="G55" s="288"/>
      <c r="H55" s="259"/>
      <c r="I55" s="260"/>
      <c r="J55" s="259"/>
      <c r="K55" s="261"/>
      <c r="L55" s="349" t="str">
        <f>IF(ISNUMBER(K55),(PRODUCT(E55,G55,I55,K55)),"")</f>
        <v/>
      </c>
      <c r="M55" s="262"/>
      <c r="N55" s="263"/>
    </row>
    <row r="56" spans="1:17" ht="18.75" customHeight="1">
      <c r="A56" s="877"/>
      <c r="B56" s="996"/>
      <c r="C56" s="995"/>
      <c r="D56" s="255"/>
      <c r="E56" s="256"/>
      <c r="F56" s="257"/>
      <c r="G56" s="288"/>
      <c r="H56" s="259"/>
      <c r="I56" s="260"/>
      <c r="J56" s="259"/>
      <c r="K56" s="261"/>
      <c r="L56" s="349" t="str">
        <f>IF(ISNUMBER(K56),(PRODUCT(E56,G56,I56,K56)),"")</f>
        <v/>
      </c>
      <c r="M56" s="262"/>
      <c r="N56" s="263"/>
    </row>
    <row r="57" spans="1:17" ht="18.75" customHeight="1">
      <c r="A57" s="877"/>
      <c r="B57" s="1012"/>
      <c r="C57" s="969"/>
      <c r="D57" s="255"/>
      <c r="E57" s="256"/>
      <c r="F57" s="257"/>
      <c r="G57" s="260"/>
      <c r="H57" s="259"/>
      <c r="I57" s="260"/>
      <c r="J57" s="259"/>
      <c r="K57" s="261"/>
      <c r="L57" s="350" t="str">
        <f>IF(ISNUMBER(K57),(PRODUCT(E57,G57,I57,K57)),"")</f>
        <v/>
      </c>
      <c r="M57" s="262"/>
      <c r="N57" s="263"/>
    </row>
    <row r="58" spans="1:17" ht="18.75" customHeight="1">
      <c r="A58" s="877"/>
      <c r="B58" s="1013"/>
      <c r="C58" s="1014"/>
      <c r="D58" s="936" t="s">
        <v>282</v>
      </c>
      <c r="E58" s="1043"/>
      <c r="F58" s="1043"/>
      <c r="G58" s="1043"/>
      <c r="H58" s="1043"/>
      <c r="I58" s="1043"/>
      <c r="J58" s="1043"/>
      <c r="K58" s="1044"/>
      <c r="L58" s="351">
        <f>SUM(L54:L57)</f>
        <v>0</v>
      </c>
      <c r="M58" s="987"/>
      <c r="N58" s="988"/>
    </row>
    <row r="59" spans="1:17" ht="23.25" customHeight="1">
      <c r="A59" s="877"/>
      <c r="B59" s="994" t="s">
        <v>298</v>
      </c>
      <c r="C59" s="995"/>
      <c r="D59" s="352" t="s">
        <v>306</v>
      </c>
      <c r="E59" s="999">
        <f>SUMIF(N14:N58,"○",L14:L58)</f>
        <v>0</v>
      </c>
      <c r="F59" s="1000"/>
      <c r="G59" s="353" t="s">
        <v>287</v>
      </c>
      <c r="H59" s="354" t="s">
        <v>307</v>
      </c>
      <c r="I59" s="353" t="s">
        <v>308</v>
      </c>
      <c r="J59" s="1001"/>
      <c r="K59" s="1002"/>
      <c r="L59" s="292">
        <f>ROUNDDOWN(E59*0.1,0)</f>
        <v>0</v>
      </c>
      <c r="M59" s="1003"/>
      <c r="N59" s="1004"/>
    </row>
    <row r="60" spans="1:17" ht="23.25" customHeight="1">
      <c r="A60" s="877"/>
      <c r="B60" s="994"/>
      <c r="C60" s="995"/>
      <c r="D60" s="352" t="s">
        <v>309</v>
      </c>
      <c r="E60" s="999">
        <f>SUMIF(M14:M58,"○",L14:L58)</f>
        <v>0</v>
      </c>
      <c r="F60" s="1000"/>
      <c r="G60" s="353" t="s">
        <v>287</v>
      </c>
      <c r="H60" s="354" t="s">
        <v>310</v>
      </c>
      <c r="I60" s="353" t="s">
        <v>308</v>
      </c>
      <c r="J60" s="1001"/>
      <c r="K60" s="1002"/>
      <c r="L60" s="292">
        <f>ROUNDDOWN(ROUNDUP(E60/1.08,0)*1.1,0)-E60</f>
        <v>0</v>
      </c>
      <c r="M60" s="987"/>
      <c r="N60" s="988"/>
    </row>
    <row r="61" spans="1:17" ht="23.25" customHeight="1">
      <c r="A61" s="877"/>
      <c r="B61" s="996"/>
      <c r="C61" s="995"/>
      <c r="D61" s="352" t="s">
        <v>311</v>
      </c>
      <c r="E61" s="1041"/>
      <c r="F61" s="1042"/>
      <c r="G61" s="353" t="s">
        <v>287</v>
      </c>
      <c r="H61" s="354"/>
      <c r="I61" s="353" t="s">
        <v>308</v>
      </c>
      <c r="J61" s="1001"/>
      <c r="K61" s="1002"/>
      <c r="L61" s="358"/>
      <c r="M61" s="987"/>
      <c r="N61" s="988"/>
    </row>
    <row r="62" spans="1:17" ht="23.25" customHeight="1">
      <c r="A62" s="878"/>
      <c r="B62" s="997"/>
      <c r="C62" s="998"/>
      <c r="D62" s="936" t="s">
        <v>282</v>
      </c>
      <c r="E62" s="1043"/>
      <c r="F62" s="1043"/>
      <c r="G62" s="1043"/>
      <c r="H62" s="1043"/>
      <c r="I62" s="1043"/>
      <c r="J62" s="1043"/>
      <c r="K62" s="1044"/>
      <c r="L62" s="351">
        <f>SUM(L59:L61)</f>
        <v>0</v>
      </c>
      <c r="M62" s="987"/>
      <c r="N62" s="988"/>
      <c r="P62" s="210" t="s">
        <v>265</v>
      </c>
      <c r="Q62" s="227">
        <f>SUM(L23,L28,L33,L38,L43,L48,L53,L58,L62)</f>
        <v>0</v>
      </c>
    </row>
    <row r="63" spans="1:17" ht="22.5" customHeight="1">
      <c r="A63" s="989" t="s">
        <v>299</v>
      </c>
      <c r="B63" s="990"/>
      <c r="C63" s="991"/>
      <c r="D63" s="1045"/>
      <c r="E63" s="1046"/>
      <c r="F63" s="1046"/>
      <c r="G63" s="1046"/>
      <c r="H63" s="1046"/>
      <c r="I63" s="1046"/>
      <c r="J63" s="1046"/>
      <c r="K63" s="1047"/>
      <c r="L63" s="291"/>
      <c r="M63" s="987"/>
      <c r="N63" s="988"/>
    </row>
    <row r="64" spans="1:17" ht="22.5" customHeight="1">
      <c r="A64" s="879" t="s">
        <v>300</v>
      </c>
      <c r="B64" s="1007"/>
      <c r="C64" s="1007"/>
      <c r="D64" s="1008"/>
      <c r="E64" s="1008"/>
      <c r="F64" s="1008"/>
      <c r="G64" s="1008"/>
      <c r="H64" s="1008"/>
      <c r="I64" s="1008"/>
      <c r="J64" s="1008"/>
      <c r="K64" s="1009"/>
      <c r="L64" s="292">
        <f>SUM(L18,L23,L28,L33,L38,L43,L48,L53,L58,L62,L63)</f>
        <v>0</v>
      </c>
      <c r="M64" s="987"/>
      <c r="N64" s="988"/>
    </row>
    <row r="65" spans="1:15" ht="22.5" customHeight="1" thickBot="1">
      <c r="A65" s="967" t="s">
        <v>301</v>
      </c>
      <c r="B65" s="976"/>
      <c r="C65" s="977"/>
      <c r="D65" s="418" t="s">
        <v>312</v>
      </c>
      <c r="E65" s="1037">
        <f>L64-L63</f>
        <v>0</v>
      </c>
      <c r="F65" s="1038"/>
      <c r="G65" s="360" t="s">
        <v>287</v>
      </c>
      <c r="H65" s="361"/>
      <c r="I65" s="362" t="s">
        <v>288</v>
      </c>
      <c r="J65" s="1039" t="s">
        <v>289</v>
      </c>
      <c r="K65" s="1040"/>
      <c r="L65" s="293">
        <f>ROUNDDOWN(E65*H65,0)</f>
        <v>0</v>
      </c>
      <c r="M65" s="981"/>
      <c r="N65" s="982"/>
    </row>
    <row r="66" spans="1:15" ht="22.5" customHeight="1" thickTop="1" thickBot="1">
      <c r="A66" s="961" t="s">
        <v>302</v>
      </c>
      <c r="B66" s="962"/>
      <c r="C66" s="962"/>
      <c r="D66" s="963"/>
      <c r="E66" s="963"/>
      <c r="F66" s="963"/>
      <c r="G66" s="963"/>
      <c r="H66" s="963"/>
      <c r="I66" s="963"/>
      <c r="J66" s="963"/>
      <c r="K66" s="964"/>
      <c r="L66" s="230">
        <f>SUM(L64:L65)</f>
        <v>0</v>
      </c>
      <c r="M66" s="965"/>
      <c r="N66" s="966"/>
    </row>
    <row r="67" spans="1:15" ht="17.25" thickTop="1">
      <c r="A67" s="967" t="s">
        <v>266</v>
      </c>
      <c r="B67" s="968"/>
      <c r="C67" s="969"/>
      <c r="D67" s="296"/>
      <c r="E67" s="297"/>
      <c r="F67" s="298"/>
      <c r="G67" s="297"/>
      <c r="H67" s="299"/>
      <c r="I67" s="297"/>
      <c r="J67" s="299"/>
      <c r="K67" s="300"/>
      <c r="L67" s="363" t="str">
        <f>IF(ISNUMBER(K67),(PRODUCT(E67,G67,I67,K67)),"")</f>
        <v/>
      </c>
      <c r="M67" s="301"/>
      <c r="N67" s="302"/>
    </row>
    <row r="68" spans="1:15" ht="16.5">
      <c r="A68" s="967"/>
      <c r="B68" s="968"/>
      <c r="C68" s="969"/>
      <c r="D68" s="303"/>
      <c r="E68" s="260"/>
      <c r="F68" s="257"/>
      <c r="G68" s="260"/>
      <c r="H68" s="259"/>
      <c r="I68" s="260"/>
      <c r="J68" s="259"/>
      <c r="K68" s="304"/>
      <c r="L68" s="364" t="str">
        <f>IF(ISNUMBER(K68),(PRODUCT(E68,G68,I68,K68)),"")</f>
        <v/>
      </c>
      <c r="M68" s="305"/>
      <c r="N68" s="306"/>
    </row>
    <row r="69" spans="1:15" ht="16.5">
      <c r="A69" s="970"/>
      <c r="B69" s="968"/>
      <c r="C69" s="969"/>
      <c r="D69" s="307"/>
      <c r="E69" s="267"/>
      <c r="F69" s="266"/>
      <c r="G69" s="267"/>
      <c r="H69" s="268"/>
      <c r="I69" s="267"/>
      <c r="J69" s="268"/>
      <c r="K69" s="308"/>
      <c r="L69" s="365" t="str">
        <f>IF(ISNUMBER(K69),(PRODUCT(E69,G69,I69,K69)),"")</f>
        <v/>
      </c>
      <c r="M69" s="309"/>
      <c r="N69" s="310"/>
    </row>
    <row r="70" spans="1:15" ht="14.25" thickBot="1">
      <c r="A70" s="971"/>
      <c r="B70" s="972"/>
      <c r="C70" s="973"/>
      <c r="D70" s="893" t="s">
        <v>282</v>
      </c>
      <c r="E70" s="1035"/>
      <c r="F70" s="1035"/>
      <c r="G70" s="1035"/>
      <c r="H70" s="1035"/>
      <c r="I70" s="1035"/>
      <c r="J70" s="1035"/>
      <c r="K70" s="1036"/>
      <c r="L70" s="311">
        <f>SUM(L67:L69)</f>
        <v>0</v>
      </c>
      <c r="M70" s="974"/>
      <c r="N70" s="975"/>
    </row>
    <row r="71" spans="1:15" ht="30.75" customHeight="1" thickTop="1" thickBot="1">
      <c r="A71" s="961" t="s">
        <v>303</v>
      </c>
      <c r="B71" s="962"/>
      <c r="C71" s="962"/>
      <c r="D71" s="963"/>
      <c r="E71" s="963"/>
      <c r="F71" s="963"/>
      <c r="G71" s="963"/>
      <c r="H71" s="963"/>
      <c r="I71" s="963"/>
      <c r="J71" s="963"/>
      <c r="K71" s="964"/>
      <c r="L71" s="419">
        <f>L66-L70</f>
        <v>0</v>
      </c>
      <c r="M71" s="965"/>
      <c r="N71" s="966"/>
    </row>
    <row r="72" spans="1:15" ht="14.25" thickTop="1"/>
    <row r="74" spans="1:15">
      <c r="A74" s="234" t="s">
        <v>323</v>
      </c>
      <c r="B74" s="234"/>
      <c r="C74" s="234"/>
      <c r="D74" s="234"/>
      <c r="E74" s="234"/>
      <c r="F74" s="234"/>
      <c r="G74" s="234"/>
      <c r="H74" s="234"/>
      <c r="I74" s="234"/>
      <c r="J74" s="234"/>
      <c r="K74" s="234"/>
      <c r="L74" s="234"/>
      <c r="M74" s="313"/>
      <c r="N74" s="313"/>
    </row>
    <row r="75" spans="1:15">
      <c r="A75" s="314" t="s">
        <v>269</v>
      </c>
      <c r="B75" s="295" t="s">
        <v>324</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54" t="s">
        <v>316</v>
      </c>
      <c r="B77" s="955"/>
      <c r="C77" s="956"/>
      <c r="D77" s="956"/>
      <c r="E77" s="956"/>
      <c r="F77" s="956"/>
      <c r="G77" s="956"/>
      <c r="H77" s="956"/>
      <c r="I77" s="956"/>
      <c r="J77" s="956"/>
      <c r="K77" s="957"/>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58" t="s">
        <v>253</v>
      </c>
      <c r="C80" s="959"/>
      <c r="D80" s="321" t="s">
        <v>278</v>
      </c>
      <c r="E80" s="958" t="s">
        <v>279</v>
      </c>
      <c r="F80" s="959"/>
      <c r="G80" s="960" t="s">
        <v>284</v>
      </c>
      <c r="H80" s="960"/>
      <c r="I80" s="958" t="s">
        <v>284</v>
      </c>
      <c r="J80" s="959"/>
      <c r="K80" s="366" t="s">
        <v>305</v>
      </c>
      <c r="L80" s="367" t="s">
        <v>318</v>
      </c>
      <c r="M80" s="322" t="s">
        <v>280</v>
      </c>
      <c r="N80" s="323" t="s">
        <v>281</v>
      </c>
    </row>
    <row r="81" spans="1:14" s="324" customFormat="1" ht="18.75" customHeight="1">
      <c r="A81" s="950" t="s">
        <v>254</v>
      </c>
      <c r="B81" s="949" t="s">
        <v>255</v>
      </c>
      <c r="C81" s="951"/>
      <c r="D81" s="420"/>
      <c r="E81" s="369"/>
      <c r="F81" s="370"/>
      <c r="G81" s="371"/>
      <c r="H81" s="372"/>
      <c r="I81" s="371"/>
      <c r="J81" s="372"/>
      <c r="K81" s="373"/>
      <c r="L81" s="344" t="str">
        <f>IF(ISNUMBER(K81),(PRODUCT(E81,G81,I81,K81)),"")</f>
        <v/>
      </c>
      <c r="M81" s="374"/>
      <c r="N81" s="375"/>
    </row>
    <row r="82" spans="1:14" s="324" customFormat="1" ht="18.75" customHeight="1">
      <c r="A82" s="950"/>
      <c r="B82" s="941"/>
      <c r="C82" s="888"/>
      <c r="D82" s="420"/>
      <c r="E82" s="369"/>
      <c r="F82" s="370"/>
      <c r="G82" s="371"/>
      <c r="H82" s="372"/>
      <c r="I82" s="371"/>
      <c r="J82" s="372"/>
      <c r="K82" s="373"/>
      <c r="L82" s="344" t="str">
        <f>IF(ISNUMBER(K82),(PRODUCT(E82,G82,I82,K82)),"")</f>
        <v/>
      </c>
      <c r="M82" s="374"/>
      <c r="N82" s="375"/>
    </row>
    <row r="83" spans="1:14" s="324" customFormat="1" ht="18.75" customHeight="1">
      <c r="A83" s="950"/>
      <c r="B83" s="941"/>
      <c r="C83" s="888"/>
      <c r="D83" s="421"/>
      <c r="E83" s="377"/>
      <c r="F83" s="378"/>
      <c r="G83" s="379"/>
      <c r="H83" s="380"/>
      <c r="I83" s="379"/>
      <c r="J83" s="380"/>
      <c r="K83" s="381"/>
      <c r="L83" s="344" t="str">
        <f>IF(ISNUMBER(K83),(PRODUCT(E83,G83,I83,K83)),"")</f>
        <v/>
      </c>
      <c r="M83" s="374"/>
      <c r="N83" s="375"/>
    </row>
    <row r="84" spans="1:14" s="324" customFormat="1" ht="18.75" customHeight="1">
      <c r="A84" s="950"/>
      <c r="B84" s="941"/>
      <c r="C84" s="888"/>
      <c r="D84" s="422"/>
      <c r="E84" s="383"/>
      <c r="F84" s="384"/>
      <c r="G84" s="385"/>
      <c r="H84" s="386"/>
      <c r="I84" s="385"/>
      <c r="J84" s="386"/>
      <c r="K84" s="387"/>
      <c r="L84" s="345" t="str">
        <f>IF(ISNUMBER(K84),(PRODUCT(E84,G84,I84,K84)),"")</f>
        <v/>
      </c>
      <c r="M84" s="374"/>
      <c r="N84" s="375"/>
    </row>
    <row r="85" spans="1:14" s="324" customFormat="1" ht="18.75" customHeight="1">
      <c r="A85" s="950"/>
      <c r="B85" s="942"/>
      <c r="C85" s="943"/>
      <c r="D85" s="1026" t="s">
        <v>282</v>
      </c>
      <c r="E85" s="1027"/>
      <c r="F85" s="1027"/>
      <c r="G85" s="1027"/>
      <c r="H85" s="1027"/>
      <c r="I85" s="1027"/>
      <c r="J85" s="1027"/>
      <c r="K85" s="1028"/>
      <c r="L85" s="325">
        <f>SUM(L81:L84)</f>
        <v>0</v>
      </c>
      <c r="M85" s="921"/>
      <c r="N85" s="922"/>
    </row>
    <row r="86" spans="1:14" s="324" customFormat="1" ht="18.75" customHeight="1">
      <c r="A86" s="952" t="s">
        <v>256</v>
      </c>
      <c r="B86" s="949" t="s">
        <v>257</v>
      </c>
      <c r="C86" s="940"/>
      <c r="D86" s="423"/>
      <c r="E86" s="424"/>
      <c r="F86" s="425"/>
      <c r="G86" s="426"/>
      <c r="H86" s="427"/>
      <c r="I86" s="426"/>
      <c r="J86" s="427"/>
      <c r="K86" s="428"/>
      <c r="L86" s="325" t="str">
        <f>IF(ISNUMBER(K86),(PRODUCT(E86,G86,I86,K86)),"")</f>
        <v/>
      </c>
      <c r="M86" s="374"/>
      <c r="N86" s="375"/>
    </row>
    <row r="87" spans="1:14" s="324" customFormat="1" ht="18.75" customHeight="1">
      <c r="A87" s="950"/>
      <c r="B87" s="941"/>
      <c r="C87" s="888"/>
      <c r="D87" s="429"/>
      <c r="E87" s="377"/>
      <c r="F87" s="378"/>
      <c r="G87" s="379"/>
      <c r="H87" s="380"/>
      <c r="I87" s="379"/>
      <c r="J87" s="380"/>
      <c r="K87" s="381"/>
      <c r="L87" s="346" t="str">
        <f>IF(ISNUMBER(K87),(PRODUCT(E87,G87,I87,K87)),"")</f>
        <v/>
      </c>
      <c r="M87" s="374"/>
      <c r="N87" s="375"/>
    </row>
    <row r="88" spans="1:14" s="324" customFormat="1" ht="18.75" customHeight="1">
      <c r="A88" s="950"/>
      <c r="B88" s="941"/>
      <c r="C88" s="888"/>
      <c r="D88" s="430"/>
      <c r="E88" s="431"/>
      <c r="F88" s="414"/>
      <c r="G88" s="413"/>
      <c r="H88" s="415"/>
      <c r="I88" s="413"/>
      <c r="J88" s="415"/>
      <c r="K88" s="432"/>
      <c r="L88" s="389" t="str">
        <f>IF(ISNUMBER(K88),(PRODUCT(E88,G88,I88,K88)),"")</f>
        <v/>
      </c>
      <c r="M88" s="390"/>
      <c r="N88" s="391"/>
    </row>
    <row r="89" spans="1:14" s="324" customFormat="1" ht="18.75" customHeight="1">
      <c r="A89" s="950"/>
      <c r="B89" s="942"/>
      <c r="C89" s="943"/>
      <c r="D89" s="1026" t="s">
        <v>282</v>
      </c>
      <c r="E89" s="1027"/>
      <c r="F89" s="1027"/>
      <c r="G89" s="1027"/>
      <c r="H89" s="1027"/>
      <c r="I89" s="1027"/>
      <c r="J89" s="1027"/>
      <c r="K89" s="1028"/>
      <c r="L89" s="326">
        <f>SUM(L86:L88)</f>
        <v>0</v>
      </c>
      <c r="M89" s="921"/>
      <c r="N89" s="922"/>
    </row>
    <row r="90" spans="1:14" s="324" customFormat="1" ht="18.75" customHeight="1">
      <c r="A90" s="950"/>
      <c r="B90" s="949" t="s">
        <v>258</v>
      </c>
      <c r="C90" s="940"/>
      <c r="D90" s="433"/>
      <c r="E90" s="392"/>
      <c r="F90" s="393"/>
      <c r="G90" s="394"/>
      <c r="H90" s="395"/>
      <c r="I90" s="394"/>
      <c r="J90" s="395"/>
      <c r="K90" s="396"/>
      <c r="L90" s="325" t="str">
        <f>IF(ISNUMBER(K90),(PRODUCT(E90,G90,I90,K90)),"")</f>
        <v/>
      </c>
      <c r="M90" s="374"/>
      <c r="N90" s="375"/>
    </row>
    <row r="91" spans="1:14" s="324" customFormat="1" ht="18.75" customHeight="1">
      <c r="A91" s="950"/>
      <c r="B91" s="941"/>
      <c r="C91" s="888"/>
      <c r="D91" s="420"/>
      <c r="E91" s="369"/>
      <c r="F91" s="370"/>
      <c r="G91" s="371"/>
      <c r="H91" s="372"/>
      <c r="I91" s="371"/>
      <c r="J91" s="372"/>
      <c r="K91" s="373"/>
      <c r="L91" s="346" t="str">
        <f>IF(ISNUMBER(K91),(PRODUCT(E91,G91,I91,K91)),"")</f>
        <v/>
      </c>
      <c r="M91" s="374"/>
      <c r="N91" s="375"/>
    </row>
    <row r="92" spans="1:14" s="324" customFormat="1" ht="18.75" customHeight="1">
      <c r="A92" s="950"/>
      <c r="B92" s="941"/>
      <c r="C92" s="888"/>
      <c r="D92" s="422"/>
      <c r="E92" s="383"/>
      <c r="F92" s="384"/>
      <c r="G92" s="385"/>
      <c r="H92" s="386"/>
      <c r="I92" s="385"/>
      <c r="J92" s="386"/>
      <c r="K92" s="387"/>
      <c r="L92" s="389" t="str">
        <f>IF(ISNUMBER(K92),(PRODUCT(E92,G92,I92,K92)),"")</f>
        <v/>
      </c>
      <c r="M92" s="374"/>
      <c r="N92" s="375"/>
    </row>
    <row r="93" spans="1:14" s="324" customFormat="1" ht="18.75" customHeight="1">
      <c r="A93" s="950"/>
      <c r="B93" s="942"/>
      <c r="C93" s="943"/>
      <c r="D93" s="1026" t="s">
        <v>282</v>
      </c>
      <c r="E93" s="1027"/>
      <c r="F93" s="1027"/>
      <c r="G93" s="1027"/>
      <c r="H93" s="1027"/>
      <c r="I93" s="1027"/>
      <c r="J93" s="1027"/>
      <c r="K93" s="1028"/>
      <c r="L93" s="327">
        <f>SUM(L90:L92)</f>
        <v>0</v>
      </c>
      <c r="M93" s="921"/>
      <c r="N93" s="922"/>
    </row>
    <row r="94" spans="1:14" s="324" customFormat="1" ht="18.75" customHeight="1">
      <c r="A94" s="950"/>
      <c r="B94" s="949" t="s">
        <v>259</v>
      </c>
      <c r="C94" s="940"/>
      <c r="D94" s="434"/>
      <c r="E94" s="392"/>
      <c r="F94" s="393"/>
      <c r="G94" s="394"/>
      <c r="H94" s="395"/>
      <c r="I94" s="394"/>
      <c r="J94" s="395"/>
      <c r="K94" s="396"/>
      <c r="L94" s="325" t="str">
        <f>IF(ISNUMBER(K94),(PRODUCT(E94,G94,I94,K94)),"")</f>
        <v/>
      </c>
      <c r="M94" s="374"/>
      <c r="N94" s="375"/>
    </row>
    <row r="95" spans="1:14" s="324" customFormat="1" ht="18.75" customHeight="1">
      <c r="A95" s="950"/>
      <c r="B95" s="941"/>
      <c r="C95" s="888"/>
      <c r="D95" s="435"/>
      <c r="E95" s="369"/>
      <c r="F95" s="370"/>
      <c r="G95" s="371"/>
      <c r="H95" s="372"/>
      <c r="I95" s="371"/>
      <c r="J95" s="372"/>
      <c r="K95" s="373"/>
      <c r="L95" s="346" t="str">
        <f>IF(ISNUMBER(K95),(PRODUCT(E95,G95,I95,K95)),"")</f>
        <v/>
      </c>
      <c r="M95" s="374"/>
      <c r="N95" s="375"/>
    </row>
    <row r="96" spans="1:14" s="324" customFormat="1" ht="18.75" customHeight="1">
      <c r="A96" s="950"/>
      <c r="B96" s="941"/>
      <c r="C96" s="888"/>
      <c r="D96" s="430"/>
      <c r="E96" s="431"/>
      <c r="F96" s="414"/>
      <c r="G96" s="413"/>
      <c r="H96" s="415"/>
      <c r="I96" s="413"/>
      <c r="J96" s="415"/>
      <c r="K96" s="432"/>
      <c r="L96" s="389" t="str">
        <f>IF(ISNUMBER(K96),(PRODUCT(E96,G96,I96,K96)),"")</f>
        <v/>
      </c>
      <c r="M96" s="374"/>
      <c r="N96" s="375"/>
    </row>
    <row r="97" spans="1:14" s="324" customFormat="1" ht="18.75" customHeight="1">
      <c r="A97" s="950"/>
      <c r="B97" s="942"/>
      <c r="C97" s="943"/>
      <c r="D97" s="1026" t="s">
        <v>282</v>
      </c>
      <c r="E97" s="1027"/>
      <c r="F97" s="1027"/>
      <c r="G97" s="1027"/>
      <c r="H97" s="1027"/>
      <c r="I97" s="1027"/>
      <c r="J97" s="1027"/>
      <c r="K97" s="1028"/>
      <c r="L97" s="328">
        <f>SUM(L94:L96)</f>
        <v>0</v>
      </c>
      <c r="M97" s="921"/>
      <c r="N97" s="922"/>
    </row>
    <row r="98" spans="1:14" s="324" customFormat="1" ht="18.75" customHeight="1">
      <c r="A98" s="950"/>
      <c r="B98" s="949" t="s">
        <v>260</v>
      </c>
      <c r="C98" s="940"/>
      <c r="D98" s="420"/>
      <c r="E98" s="369"/>
      <c r="F98" s="370"/>
      <c r="G98" s="371"/>
      <c r="H98" s="372"/>
      <c r="I98" s="371"/>
      <c r="J98" s="372"/>
      <c r="K98" s="373"/>
      <c r="L98" s="325" t="str">
        <f>IF(ISNUMBER(K98),(PRODUCT(E98,G98,I98,K98)),"")</f>
        <v/>
      </c>
      <c r="M98" s="374"/>
      <c r="N98" s="375"/>
    </row>
    <row r="99" spans="1:14" s="324" customFormat="1" ht="18.75" customHeight="1">
      <c r="A99" s="950"/>
      <c r="B99" s="941"/>
      <c r="C99" s="888"/>
      <c r="D99" s="420"/>
      <c r="E99" s="369"/>
      <c r="F99" s="370"/>
      <c r="G99" s="371"/>
      <c r="H99" s="372"/>
      <c r="I99" s="371"/>
      <c r="J99" s="372"/>
      <c r="K99" s="373"/>
      <c r="L99" s="346" t="str">
        <f>IF(ISNUMBER(K99),(PRODUCT(E99,G99,I99,K99)),"")</f>
        <v/>
      </c>
      <c r="M99" s="374"/>
      <c r="N99" s="375"/>
    </row>
    <row r="100" spans="1:14" s="324" customFormat="1" ht="18.75" customHeight="1">
      <c r="A100" s="950"/>
      <c r="B100" s="941"/>
      <c r="C100" s="888"/>
      <c r="D100" s="422"/>
      <c r="E100" s="383"/>
      <c r="F100" s="384"/>
      <c r="G100" s="385"/>
      <c r="H100" s="386"/>
      <c r="I100" s="385"/>
      <c r="J100" s="386"/>
      <c r="K100" s="387"/>
      <c r="L100" s="389" t="str">
        <f>IF(ISNUMBER(K100),(PRODUCT(E100,G100,I100,K100)),"")</f>
        <v/>
      </c>
      <c r="M100" s="374"/>
      <c r="N100" s="375"/>
    </row>
    <row r="101" spans="1:14" s="324" customFormat="1" ht="18.75" customHeight="1">
      <c r="A101" s="950"/>
      <c r="B101" s="942"/>
      <c r="C101" s="943"/>
      <c r="D101" s="1026" t="s">
        <v>282</v>
      </c>
      <c r="E101" s="1027"/>
      <c r="F101" s="1027"/>
      <c r="G101" s="1027"/>
      <c r="H101" s="1027"/>
      <c r="I101" s="1027"/>
      <c r="J101" s="1027"/>
      <c r="K101" s="1028"/>
      <c r="L101" s="329">
        <f>SUM(L98:L100)</f>
        <v>0</v>
      </c>
      <c r="M101" s="921"/>
      <c r="N101" s="922"/>
    </row>
    <row r="102" spans="1:14" s="324" customFormat="1" ht="18.75" customHeight="1">
      <c r="A102" s="950"/>
      <c r="B102" s="949" t="s">
        <v>261</v>
      </c>
      <c r="C102" s="940"/>
      <c r="D102" s="434"/>
      <c r="E102" s="392"/>
      <c r="F102" s="393"/>
      <c r="G102" s="394"/>
      <c r="H102" s="395"/>
      <c r="I102" s="394"/>
      <c r="J102" s="395"/>
      <c r="K102" s="396"/>
      <c r="L102" s="325" t="str">
        <f>IF(ISNUMBER(K102),(PRODUCT(E102,G102,I102,K102)),"")</f>
        <v/>
      </c>
      <c r="M102" s="374"/>
      <c r="N102" s="375"/>
    </row>
    <row r="103" spans="1:14" s="324" customFormat="1" ht="18.75" customHeight="1">
      <c r="A103" s="950"/>
      <c r="B103" s="941"/>
      <c r="C103" s="888"/>
      <c r="D103" s="435"/>
      <c r="E103" s="369"/>
      <c r="F103" s="370"/>
      <c r="G103" s="371"/>
      <c r="H103" s="372"/>
      <c r="I103" s="371"/>
      <c r="J103" s="372"/>
      <c r="K103" s="373"/>
      <c r="L103" s="346" t="str">
        <f>IF(ISNUMBER(K103),(PRODUCT(E103,G103,I103,K103)),"")</f>
        <v/>
      </c>
      <c r="M103" s="374"/>
      <c r="N103" s="375"/>
    </row>
    <row r="104" spans="1:14" s="324" customFormat="1" ht="18.75" customHeight="1">
      <c r="A104" s="950"/>
      <c r="B104" s="941"/>
      <c r="C104" s="888"/>
      <c r="D104" s="430"/>
      <c r="E104" s="431"/>
      <c r="F104" s="414"/>
      <c r="G104" s="413"/>
      <c r="H104" s="415"/>
      <c r="I104" s="413"/>
      <c r="J104" s="415"/>
      <c r="K104" s="432"/>
      <c r="L104" s="389" t="str">
        <f>IF(ISNUMBER(K104),(PRODUCT(E104,G104,I104,K104)),"")</f>
        <v/>
      </c>
      <c r="M104" s="390"/>
      <c r="N104" s="391"/>
    </row>
    <row r="105" spans="1:14" s="324" customFormat="1" ht="18.75" customHeight="1">
      <c r="A105" s="950"/>
      <c r="B105" s="942"/>
      <c r="C105" s="943"/>
      <c r="D105" s="1026" t="s">
        <v>282</v>
      </c>
      <c r="E105" s="1027"/>
      <c r="F105" s="1027"/>
      <c r="G105" s="1027"/>
      <c r="H105" s="1027"/>
      <c r="I105" s="1027"/>
      <c r="J105" s="1027"/>
      <c r="K105" s="1028"/>
      <c r="L105" s="328">
        <f>SUM(L102:L104)</f>
        <v>0</v>
      </c>
      <c r="M105" s="921"/>
      <c r="N105" s="922"/>
    </row>
    <row r="106" spans="1:14" s="324" customFormat="1" ht="18.75" customHeight="1">
      <c r="A106" s="950"/>
      <c r="B106" s="939" t="s">
        <v>262</v>
      </c>
      <c r="C106" s="940"/>
      <c r="D106" s="420"/>
      <c r="E106" s="369"/>
      <c r="F106" s="370"/>
      <c r="G106" s="371"/>
      <c r="H106" s="372"/>
      <c r="I106" s="371"/>
      <c r="J106" s="372"/>
      <c r="K106" s="373"/>
      <c r="L106" s="325" t="str">
        <f>IF(ISNUMBER(K106),(PRODUCT(E106,G106,I106,K106)),"")</f>
        <v/>
      </c>
      <c r="M106" s="374"/>
      <c r="N106" s="375"/>
    </row>
    <row r="107" spans="1:14" s="324" customFormat="1" ht="19.5" customHeight="1">
      <c r="A107" s="950"/>
      <c r="B107" s="941"/>
      <c r="C107" s="888"/>
      <c r="D107" s="420"/>
      <c r="E107" s="369"/>
      <c r="F107" s="370"/>
      <c r="G107" s="371"/>
      <c r="H107" s="372"/>
      <c r="I107" s="371"/>
      <c r="J107" s="372"/>
      <c r="K107" s="373"/>
      <c r="L107" s="346" t="str">
        <f>IF(ISNUMBER(K107),(PRODUCT(E107,G107,I107,K107)),"")</f>
        <v/>
      </c>
      <c r="M107" s="374"/>
      <c r="N107" s="375"/>
    </row>
    <row r="108" spans="1:14" s="324" customFormat="1" ht="18.75" customHeight="1">
      <c r="A108" s="950"/>
      <c r="B108" s="941"/>
      <c r="C108" s="888"/>
      <c r="D108" s="422"/>
      <c r="E108" s="383"/>
      <c r="F108" s="384"/>
      <c r="G108" s="385"/>
      <c r="H108" s="386"/>
      <c r="I108" s="385"/>
      <c r="J108" s="386"/>
      <c r="K108" s="387"/>
      <c r="L108" s="389" t="str">
        <f>IF(ISNUMBER(K108),(PRODUCT(E108,G108,I108,K108)),"")</f>
        <v/>
      </c>
      <c r="M108" s="374"/>
      <c r="N108" s="375"/>
    </row>
    <row r="109" spans="1:14" s="324" customFormat="1" ht="18.75" customHeight="1">
      <c r="A109" s="950"/>
      <c r="B109" s="942"/>
      <c r="C109" s="943"/>
      <c r="D109" s="1026" t="s">
        <v>282</v>
      </c>
      <c r="E109" s="1027"/>
      <c r="F109" s="1027"/>
      <c r="G109" s="1027"/>
      <c r="H109" s="1027"/>
      <c r="I109" s="1027"/>
      <c r="J109" s="1027"/>
      <c r="K109" s="1028"/>
      <c r="L109" s="329">
        <f>SUM(L106:L108)</f>
        <v>0</v>
      </c>
      <c r="M109" s="921"/>
      <c r="N109" s="922"/>
    </row>
    <row r="110" spans="1:14" s="324" customFormat="1" ht="18.75" customHeight="1">
      <c r="A110" s="950"/>
      <c r="B110" s="949" t="s">
        <v>263</v>
      </c>
      <c r="C110" s="940"/>
      <c r="D110" s="434"/>
      <c r="E110" s="392"/>
      <c r="F110" s="393"/>
      <c r="G110" s="394"/>
      <c r="H110" s="395"/>
      <c r="I110" s="394"/>
      <c r="J110" s="395"/>
      <c r="K110" s="396"/>
      <c r="L110" s="348" t="str">
        <f>IF(ISNUMBER(K110),(PRODUCT(E110,G110,I110,K110)),"")</f>
        <v/>
      </c>
      <c r="M110" s="374"/>
      <c r="N110" s="375"/>
    </row>
    <row r="111" spans="1:14" s="324" customFormat="1" ht="18.75" customHeight="1">
      <c r="A111" s="950"/>
      <c r="B111" s="941"/>
      <c r="C111" s="888"/>
      <c r="D111" s="435"/>
      <c r="E111" s="369"/>
      <c r="F111" s="370"/>
      <c r="G111" s="371"/>
      <c r="H111" s="372"/>
      <c r="I111" s="371"/>
      <c r="J111" s="372"/>
      <c r="K111" s="373"/>
      <c r="L111" s="349" t="str">
        <f>IF(ISNUMBER(K111),(PRODUCT(E111,G111,I111,K111)),"")</f>
        <v/>
      </c>
      <c r="M111" s="374"/>
      <c r="N111" s="375"/>
    </row>
    <row r="112" spans="1:14" s="324" customFormat="1" ht="18.75" customHeight="1">
      <c r="A112" s="950"/>
      <c r="B112" s="941"/>
      <c r="C112" s="888"/>
      <c r="D112" s="429"/>
      <c r="E112" s="377"/>
      <c r="F112" s="378"/>
      <c r="G112" s="379"/>
      <c r="H112" s="380"/>
      <c r="I112" s="379"/>
      <c r="J112" s="380"/>
      <c r="K112" s="381"/>
      <c r="L112" s="349" t="str">
        <f>IF(ISNUMBER(K112),(PRODUCT(E112,G112,I112,K112)),"")</f>
        <v/>
      </c>
      <c r="M112" s="374"/>
      <c r="N112" s="375"/>
    </row>
    <row r="113" spans="1:14" s="324" customFormat="1" ht="18.75" customHeight="1">
      <c r="A113" s="950"/>
      <c r="B113" s="941"/>
      <c r="C113" s="888"/>
      <c r="D113" s="430"/>
      <c r="E113" s="431"/>
      <c r="F113" s="414"/>
      <c r="G113" s="413"/>
      <c r="H113" s="415"/>
      <c r="I113" s="413"/>
      <c r="J113" s="415"/>
      <c r="K113" s="432"/>
      <c r="L113" s="350" t="str">
        <f>IF(ISNUMBER(K113),(PRODUCT(E113,G113,I113,K113)),"")</f>
        <v/>
      </c>
      <c r="M113" s="390"/>
      <c r="N113" s="391"/>
    </row>
    <row r="114" spans="1:14" s="324" customFormat="1" ht="18.75" customHeight="1">
      <c r="A114" s="950"/>
      <c r="B114" s="941"/>
      <c r="C114" s="888"/>
      <c r="D114" s="1032" t="s">
        <v>282</v>
      </c>
      <c r="E114" s="1033"/>
      <c r="F114" s="1033"/>
      <c r="G114" s="1033"/>
      <c r="H114" s="1033"/>
      <c r="I114" s="1033"/>
      <c r="J114" s="1033"/>
      <c r="K114" s="1034"/>
      <c r="L114" s="326">
        <f>SUM(L110:L113)</f>
        <v>0</v>
      </c>
      <c r="M114" s="921"/>
      <c r="N114" s="922"/>
    </row>
    <row r="115" spans="1:14" s="324" customFormat="1" ht="18.75" customHeight="1">
      <c r="A115" s="950"/>
      <c r="B115" s="949" t="s">
        <v>283</v>
      </c>
      <c r="C115" s="940"/>
      <c r="D115" s="434"/>
      <c r="E115" s="392"/>
      <c r="F115" s="393"/>
      <c r="G115" s="394"/>
      <c r="H115" s="395"/>
      <c r="I115" s="394"/>
      <c r="J115" s="395"/>
      <c r="K115" s="396"/>
      <c r="L115" s="348" t="str">
        <f>IF(ISNUMBER(K115),(PRODUCT(E115,G115,I115,K115)),"")</f>
        <v/>
      </c>
      <c r="M115" s="397"/>
      <c r="N115" s="398"/>
    </row>
    <row r="116" spans="1:14" s="324" customFormat="1" ht="18.75" customHeight="1">
      <c r="A116" s="950"/>
      <c r="B116" s="941"/>
      <c r="C116" s="888"/>
      <c r="D116" s="435"/>
      <c r="E116" s="369"/>
      <c r="F116" s="370"/>
      <c r="G116" s="371"/>
      <c r="H116" s="372"/>
      <c r="I116" s="371"/>
      <c r="J116" s="372"/>
      <c r="K116" s="373"/>
      <c r="L116" s="349" t="str">
        <f>IF(ISNUMBER(K116),(PRODUCT(E116,G116,I116,K116)),"")</f>
        <v/>
      </c>
      <c r="M116" s="374"/>
      <c r="N116" s="375"/>
    </row>
    <row r="117" spans="1:14" s="324" customFormat="1" ht="18.75" customHeight="1">
      <c r="A117" s="950"/>
      <c r="B117" s="941"/>
      <c r="C117" s="888"/>
      <c r="D117" s="429"/>
      <c r="E117" s="377"/>
      <c r="F117" s="378"/>
      <c r="G117" s="379"/>
      <c r="H117" s="380"/>
      <c r="I117" s="379"/>
      <c r="J117" s="380"/>
      <c r="K117" s="381"/>
      <c r="L117" s="349" t="str">
        <f>IF(ISNUMBER(K117),(PRODUCT(E117,G117,I117,K117)),"")</f>
        <v/>
      </c>
      <c r="M117" s="374"/>
      <c r="N117" s="375"/>
    </row>
    <row r="118" spans="1:14" s="324" customFormat="1" ht="18.75" customHeight="1">
      <c r="A118" s="950"/>
      <c r="B118" s="941"/>
      <c r="C118" s="888"/>
      <c r="D118" s="430"/>
      <c r="E118" s="431"/>
      <c r="F118" s="414"/>
      <c r="G118" s="413"/>
      <c r="H118" s="415"/>
      <c r="I118" s="413"/>
      <c r="J118" s="415"/>
      <c r="K118" s="432"/>
      <c r="L118" s="350" t="str">
        <f>IF(ISNUMBER(K118),(PRODUCT(E118,G118,I118,K118)),"")</f>
        <v/>
      </c>
      <c r="M118" s="390"/>
      <c r="N118" s="391"/>
    </row>
    <row r="119" spans="1:14" s="324" customFormat="1" ht="18.75" customHeight="1">
      <c r="A119" s="950"/>
      <c r="B119" s="942"/>
      <c r="C119" s="943"/>
      <c r="D119" s="1026" t="s">
        <v>282</v>
      </c>
      <c r="E119" s="1027"/>
      <c r="F119" s="1027"/>
      <c r="G119" s="1027"/>
      <c r="H119" s="1027"/>
      <c r="I119" s="1027"/>
      <c r="J119" s="1027"/>
      <c r="K119" s="1028"/>
      <c r="L119" s="328">
        <f>SUM(L115:L118)</f>
        <v>0</v>
      </c>
      <c r="M119" s="921"/>
      <c r="N119" s="922"/>
    </row>
    <row r="120" spans="1:14" s="324" customFormat="1" ht="23.25" customHeight="1">
      <c r="A120" s="950"/>
      <c r="B120" s="923" t="s">
        <v>298</v>
      </c>
      <c r="C120" s="924"/>
      <c r="D120" s="399" t="s">
        <v>306</v>
      </c>
      <c r="E120" s="928">
        <f>SUMIF(N81:N119,"○",L81:L119)</f>
        <v>0</v>
      </c>
      <c r="F120" s="929"/>
      <c r="G120" s="400" t="s">
        <v>287</v>
      </c>
      <c r="H120" s="401" t="s">
        <v>319</v>
      </c>
      <c r="I120" s="400" t="s">
        <v>308</v>
      </c>
      <c r="J120" s="930"/>
      <c r="K120" s="931"/>
      <c r="L120" s="331">
        <f>ROUNDDOWN(E120*0.1,0)</f>
        <v>0</v>
      </c>
      <c r="M120" s="932"/>
      <c r="N120" s="933"/>
    </row>
    <row r="121" spans="1:14" s="324" customFormat="1" ht="23.25" customHeight="1">
      <c r="A121" s="950"/>
      <c r="B121" s="923"/>
      <c r="C121" s="924"/>
      <c r="D121" s="399" t="s">
        <v>309</v>
      </c>
      <c r="E121" s="928">
        <f>SUMIF(M80:M119,"○",L80:L119)</f>
        <v>0</v>
      </c>
      <c r="F121" s="929"/>
      <c r="G121" s="400" t="s">
        <v>287</v>
      </c>
      <c r="H121" s="401" t="s">
        <v>320</v>
      </c>
      <c r="I121" s="400" t="s">
        <v>308</v>
      </c>
      <c r="J121" s="930"/>
      <c r="K121" s="931"/>
      <c r="L121" s="331">
        <f>ROUNDDOWN(ROUNDUP(E121/1.08,0)*1.1,0)-E121</f>
        <v>0</v>
      </c>
      <c r="M121" s="921"/>
      <c r="N121" s="922"/>
    </row>
    <row r="122" spans="1:14" s="324" customFormat="1" ht="23.25" customHeight="1">
      <c r="A122" s="950"/>
      <c r="B122" s="925"/>
      <c r="C122" s="924"/>
      <c r="D122" s="399" t="s">
        <v>311</v>
      </c>
      <c r="E122" s="934"/>
      <c r="F122" s="935"/>
      <c r="G122" s="400" t="s">
        <v>287</v>
      </c>
      <c r="H122" s="402"/>
      <c r="I122" s="400" t="s">
        <v>308</v>
      </c>
      <c r="J122" s="930"/>
      <c r="K122" s="931"/>
      <c r="L122" s="403"/>
      <c r="M122" s="921"/>
      <c r="N122" s="922"/>
    </row>
    <row r="123" spans="1:14" s="324" customFormat="1" ht="23.25" customHeight="1">
      <c r="A123" s="953"/>
      <c r="B123" s="926"/>
      <c r="C123" s="927"/>
      <c r="D123" s="1026" t="s">
        <v>282</v>
      </c>
      <c r="E123" s="1027"/>
      <c r="F123" s="1027"/>
      <c r="G123" s="1027"/>
      <c r="H123" s="1027"/>
      <c r="I123" s="1027"/>
      <c r="J123" s="1027"/>
      <c r="K123" s="1028"/>
      <c r="L123" s="328">
        <f>SUM(L120:L122)</f>
        <v>0</v>
      </c>
      <c r="M123" s="921"/>
      <c r="N123" s="922"/>
    </row>
    <row r="124" spans="1:14" s="324" customFormat="1" ht="22.5" customHeight="1">
      <c r="A124" s="944" t="s">
        <v>321</v>
      </c>
      <c r="B124" s="945"/>
      <c r="C124" s="946"/>
      <c r="D124" s="1029"/>
      <c r="E124" s="1030"/>
      <c r="F124" s="1030"/>
      <c r="G124" s="1030"/>
      <c r="H124" s="1030"/>
      <c r="I124" s="1030"/>
      <c r="J124" s="1030"/>
      <c r="K124" s="1031"/>
      <c r="L124" s="330"/>
      <c r="M124" s="921"/>
      <c r="N124" s="922"/>
    </row>
    <row r="125" spans="1:14" s="324" customFormat="1" ht="22.5" customHeight="1">
      <c r="A125" s="917" t="s">
        <v>285</v>
      </c>
      <c r="B125" s="918"/>
      <c r="C125" s="918"/>
      <c r="D125" s="919"/>
      <c r="E125" s="919"/>
      <c r="F125" s="919"/>
      <c r="G125" s="919"/>
      <c r="H125" s="919"/>
      <c r="I125" s="919"/>
      <c r="J125" s="919"/>
      <c r="K125" s="920"/>
      <c r="L125" s="331">
        <f>SUM(L85,L89,L93,L97,L101,L105,L109,L114,L119,L123,L124)</f>
        <v>0</v>
      </c>
      <c r="M125" s="921"/>
      <c r="N125" s="922"/>
    </row>
    <row r="126" spans="1:14" s="324" customFormat="1" ht="22.5" customHeight="1" thickBot="1">
      <c r="A126" s="904" t="s">
        <v>286</v>
      </c>
      <c r="B126" s="905"/>
      <c r="C126" s="906"/>
      <c r="D126" s="332" t="s">
        <v>312</v>
      </c>
      <c r="E126" s="907">
        <f>L125-L124</f>
        <v>0</v>
      </c>
      <c r="F126" s="908"/>
      <c r="G126" s="333" t="s">
        <v>287</v>
      </c>
      <c r="H126" s="334"/>
      <c r="I126" s="335" t="s">
        <v>288</v>
      </c>
      <c r="J126" s="909" t="s">
        <v>289</v>
      </c>
      <c r="K126" s="910"/>
      <c r="L126" s="336">
        <f>ROUNDDOWN(E126*H126,0)</f>
        <v>0</v>
      </c>
      <c r="M126" s="896"/>
      <c r="N126" s="897"/>
    </row>
    <row r="127" spans="1:14" s="324" customFormat="1" ht="22.5" customHeight="1" thickTop="1" thickBot="1">
      <c r="A127" s="911" t="s">
        <v>290</v>
      </c>
      <c r="B127" s="912"/>
      <c r="C127" s="912"/>
      <c r="D127" s="913"/>
      <c r="E127" s="913"/>
      <c r="F127" s="913"/>
      <c r="G127" s="913"/>
      <c r="H127" s="913"/>
      <c r="I127" s="913"/>
      <c r="J127" s="913"/>
      <c r="K127" s="914"/>
      <c r="L127" s="337">
        <f>SUM(L125:L126)</f>
        <v>0</v>
      </c>
      <c r="M127" s="915"/>
      <c r="N127" s="916"/>
    </row>
    <row r="128" spans="1:14" s="324" customFormat="1" ht="18.75" customHeight="1" thickTop="1">
      <c r="A128" s="883" t="s">
        <v>291</v>
      </c>
      <c r="B128" s="884"/>
      <c r="C128" s="885"/>
      <c r="D128" s="436"/>
      <c r="E128" s="405"/>
      <c r="F128" s="406"/>
      <c r="G128" s="405"/>
      <c r="H128" s="407"/>
      <c r="I128" s="405"/>
      <c r="J128" s="407"/>
      <c r="K128" s="408"/>
      <c r="L128" s="409" t="str">
        <f>IF(ISNUMBER(K128),(PRODUCT(E128,G128,I128,K128)),"")</f>
        <v/>
      </c>
      <c r="M128" s="374"/>
      <c r="N128" s="375"/>
    </row>
    <row r="129" spans="1:14" s="324" customFormat="1" ht="18.75" customHeight="1">
      <c r="A129" s="886"/>
      <c r="B129" s="887"/>
      <c r="C129" s="888"/>
      <c r="D129" s="437"/>
      <c r="E129" s="410"/>
      <c r="F129" s="238"/>
      <c r="G129" s="410"/>
      <c r="H129" s="411"/>
      <c r="I129" s="410"/>
      <c r="J129" s="411"/>
      <c r="K129" s="412"/>
      <c r="L129" s="345" t="str">
        <f>IF(ISNUMBER(K129),(PRODUCT(E129,G129,I129,K129)),"")</f>
        <v/>
      </c>
      <c r="M129" s="374"/>
      <c r="N129" s="375"/>
    </row>
    <row r="130" spans="1:14" s="324" customFormat="1" ht="18.75" customHeight="1">
      <c r="A130" s="889"/>
      <c r="B130" s="887"/>
      <c r="C130" s="888"/>
      <c r="D130" s="438"/>
      <c r="E130" s="413"/>
      <c r="F130" s="414"/>
      <c r="G130" s="413"/>
      <c r="H130" s="415"/>
      <c r="I130" s="413"/>
      <c r="J130" s="415"/>
      <c r="K130" s="416"/>
      <c r="L130" s="417" t="str">
        <f>IF(ISNUMBER(K130),(PRODUCT(E130,G130,I130,K130)),"")</f>
        <v/>
      </c>
      <c r="M130" s="374"/>
      <c r="N130" s="375"/>
    </row>
    <row r="131" spans="1:14" s="324" customFormat="1" ht="18.75" customHeight="1" thickBot="1">
      <c r="A131" s="890"/>
      <c r="B131" s="891"/>
      <c r="C131" s="892"/>
      <c r="D131" s="1023" t="s">
        <v>282</v>
      </c>
      <c r="E131" s="1024"/>
      <c r="F131" s="1024"/>
      <c r="G131" s="1024"/>
      <c r="H131" s="1024"/>
      <c r="I131" s="1024"/>
      <c r="J131" s="1024"/>
      <c r="K131" s="1025"/>
      <c r="L131" s="338">
        <f>SUM(L128:L130)</f>
        <v>0</v>
      </c>
      <c r="M131" s="896"/>
      <c r="N131" s="897"/>
    </row>
    <row r="132" spans="1:14" s="324" customFormat="1" ht="22.5" customHeight="1" thickTop="1" thickBot="1">
      <c r="A132" s="898" t="s">
        <v>292</v>
      </c>
      <c r="B132" s="899"/>
      <c r="C132" s="899"/>
      <c r="D132" s="900"/>
      <c r="E132" s="900"/>
      <c r="F132" s="900"/>
      <c r="G132" s="900"/>
      <c r="H132" s="900"/>
      <c r="I132" s="900"/>
      <c r="J132" s="900"/>
      <c r="K132" s="901"/>
      <c r="L132" s="339">
        <f>L127-L131</f>
        <v>0</v>
      </c>
      <c r="M132" s="902"/>
      <c r="N132" s="903"/>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0F822020-A201-4C08-B6A6-3059569A5A69}">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7" max="13" man="1"/>
    <brk id="10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E58E-D4A0-4FD7-8283-D132C128F6D3}">
  <sheetPr>
    <tabColor theme="7" tint="0.59999389629810485"/>
    <pageSetUpPr fitToPage="1"/>
  </sheetPr>
  <dimension ref="A1:Q132"/>
  <sheetViews>
    <sheetView view="pageBreakPreview" zoomScaleNormal="100" zoomScaleSheetLayoutView="100" workbookViewId="0"/>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0.625" style="210" customWidth="1"/>
    <col min="17" max="17" width="13.5" style="210" customWidth="1"/>
    <col min="18" max="16384" width="9" style="210"/>
  </cols>
  <sheetData>
    <row r="1" spans="1:16" ht="17.45" customHeight="1">
      <c r="G1" s="210"/>
      <c r="H1" s="210"/>
      <c r="I1" s="210"/>
      <c r="J1" s="210"/>
      <c r="K1" s="210"/>
      <c r="L1" s="210"/>
      <c r="M1" s="210"/>
      <c r="N1" s="210"/>
    </row>
    <row r="2" spans="1:16" ht="15" customHeight="1">
      <c r="A2" s="211" t="s">
        <v>294</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325</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1015" t="s">
        <v>253</v>
      </c>
      <c r="C13" s="1016"/>
      <c r="D13" s="244" t="s">
        <v>278</v>
      </c>
      <c r="E13" s="1017" t="s">
        <v>279</v>
      </c>
      <c r="F13" s="1017"/>
      <c r="G13" s="1015" t="s">
        <v>279</v>
      </c>
      <c r="H13" s="1016"/>
      <c r="I13" s="1015" t="s">
        <v>279</v>
      </c>
      <c r="J13" s="1016"/>
      <c r="K13" s="342" t="s">
        <v>305</v>
      </c>
      <c r="L13" s="343" t="s">
        <v>297</v>
      </c>
      <c r="M13" s="245" t="s">
        <v>280</v>
      </c>
      <c r="N13" s="221" t="s">
        <v>281</v>
      </c>
    </row>
    <row r="14" spans="1:16" ht="18.75" customHeight="1">
      <c r="A14" s="877" t="s">
        <v>254</v>
      </c>
      <c r="B14" s="1010" t="s">
        <v>255</v>
      </c>
      <c r="C14" s="1018"/>
      <c r="D14" s="246"/>
      <c r="E14" s="247"/>
      <c r="F14" s="248"/>
      <c r="G14" s="249"/>
      <c r="H14" s="250"/>
      <c r="I14" s="251"/>
      <c r="J14" s="250"/>
      <c r="K14" s="252"/>
      <c r="L14" s="344" t="str">
        <f>IF(ISNUMBER(K14),(PRODUCT(E14,G14,I14,K14)),"")</f>
        <v/>
      </c>
      <c r="M14" s="253"/>
      <c r="N14" s="254"/>
    </row>
    <row r="15" spans="1:16" ht="18.75" customHeight="1">
      <c r="A15" s="877"/>
      <c r="B15" s="1012"/>
      <c r="C15" s="969"/>
      <c r="D15" s="255"/>
      <c r="E15" s="256"/>
      <c r="F15" s="257"/>
      <c r="G15" s="258"/>
      <c r="H15" s="259"/>
      <c r="I15" s="260"/>
      <c r="J15" s="259"/>
      <c r="K15" s="261"/>
      <c r="L15" s="344" t="str">
        <f>IF(ISNUMBER(K15),(PRODUCT(E15,G15,I15,K15)),"")</f>
        <v/>
      </c>
      <c r="M15" s="262"/>
      <c r="N15" s="263"/>
    </row>
    <row r="16" spans="1:16" ht="18.75" customHeight="1">
      <c r="A16" s="877"/>
      <c r="B16" s="1012"/>
      <c r="C16" s="969"/>
      <c r="D16" s="255"/>
      <c r="E16" s="256"/>
      <c r="F16" s="257"/>
      <c r="G16" s="258"/>
      <c r="H16" s="259"/>
      <c r="I16" s="260"/>
      <c r="J16" s="259"/>
      <c r="K16" s="261"/>
      <c r="L16" s="344" t="str">
        <f>IF(ISNUMBER(K16),(PRODUCT(E16,G16,I16,K16)),"")</f>
        <v/>
      </c>
      <c r="M16" s="262"/>
      <c r="N16" s="263"/>
    </row>
    <row r="17" spans="1:14" ht="18.75" customHeight="1">
      <c r="A17" s="877"/>
      <c r="B17" s="1012"/>
      <c r="C17" s="969"/>
      <c r="D17" s="264"/>
      <c r="E17" s="265"/>
      <c r="F17" s="266"/>
      <c r="G17" s="267"/>
      <c r="H17" s="268"/>
      <c r="I17" s="267"/>
      <c r="J17" s="268"/>
      <c r="K17" s="269"/>
      <c r="L17" s="345" t="str">
        <f>IF(ISNUMBER(K17),(PRODUCT(E17,G17,I17,K17)),"")</f>
        <v/>
      </c>
      <c r="M17" s="270"/>
      <c r="N17" s="271"/>
    </row>
    <row r="18" spans="1:14" ht="18.75" customHeight="1">
      <c r="A18" s="877"/>
      <c r="B18" s="1013"/>
      <c r="C18" s="1014"/>
      <c r="D18" s="936" t="s">
        <v>282</v>
      </c>
      <c r="E18" s="1043"/>
      <c r="F18" s="1043"/>
      <c r="G18" s="1043"/>
      <c r="H18" s="1043"/>
      <c r="I18" s="1043"/>
      <c r="J18" s="1043"/>
      <c r="K18" s="1044"/>
      <c r="L18" s="272">
        <f>SUM(L14:L17)</f>
        <v>0</v>
      </c>
      <c r="M18" s="987"/>
      <c r="N18" s="988"/>
    </row>
    <row r="19" spans="1:14" ht="18.75" customHeight="1">
      <c r="A19" s="876" t="s">
        <v>256</v>
      </c>
      <c r="B19" s="1010" t="s">
        <v>257</v>
      </c>
      <c r="C19" s="1011"/>
      <c r="D19" s="246"/>
      <c r="E19" s="247"/>
      <c r="F19" s="248"/>
      <c r="G19" s="251"/>
      <c r="H19" s="250"/>
      <c r="I19" s="251"/>
      <c r="J19" s="250"/>
      <c r="K19" s="252"/>
      <c r="L19" s="325" t="str">
        <f>IF(ISNUMBER(K19),(PRODUCT(E19,G19,I19,K19)),"")</f>
        <v/>
      </c>
      <c r="M19" s="253"/>
      <c r="N19" s="254"/>
    </row>
    <row r="20" spans="1:14" ht="18.75" customHeight="1">
      <c r="A20" s="877"/>
      <c r="B20" s="1012"/>
      <c r="C20" s="969"/>
      <c r="D20" s="255"/>
      <c r="E20" s="256"/>
      <c r="F20" s="257"/>
      <c r="G20" s="260"/>
      <c r="H20" s="259"/>
      <c r="I20" s="260"/>
      <c r="J20" s="259"/>
      <c r="K20" s="261"/>
      <c r="L20" s="346" t="str">
        <f>IF(ISNUMBER(K20),(PRODUCT(E20,G20,I20,K20)),"")</f>
        <v/>
      </c>
      <c r="M20" s="262"/>
      <c r="N20" s="263"/>
    </row>
    <row r="21" spans="1:14" ht="18.75" customHeight="1">
      <c r="A21" s="877"/>
      <c r="B21" s="1012"/>
      <c r="C21" s="969"/>
      <c r="D21" s="255"/>
      <c r="E21" s="256"/>
      <c r="F21" s="257"/>
      <c r="G21" s="260"/>
      <c r="H21" s="259"/>
      <c r="I21" s="260"/>
      <c r="J21" s="259"/>
      <c r="K21" s="261"/>
      <c r="L21" s="346" t="str">
        <f>IF(ISNUMBER(K21),(PRODUCT(E21,G21,I21,K21)),"")</f>
        <v/>
      </c>
      <c r="M21" s="262"/>
      <c r="N21" s="263"/>
    </row>
    <row r="22" spans="1:14" ht="18.75" customHeight="1">
      <c r="A22" s="877"/>
      <c r="B22" s="1012"/>
      <c r="C22" s="969"/>
      <c r="D22" s="273"/>
      <c r="E22" s="274"/>
      <c r="F22" s="275"/>
      <c r="G22" s="276"/>
      <c r="H22" s="277"/>
      <c r="I22" s="276"/>
      <c r="J22" s="277"/>
      <c r="K22" s="278"/>
      <c r="L22" s="346" t="str">
        <f>IF(ISNUMBER(K22),(PRODUCT(E22,G22,I22,K22)),"")</f>
        <v/>
      </c>
      <c r="M22" s="279"/>
      <c r="N22" s="280"/>
    </row>
    <row r="23" spans="1:14" ht="18.75" customHeight="1">
      <c r="A23" s="877"/>
      <c r="B23" s="1013"/>
      <c r="C23" s="1014"/>
      <c r="D23" s="936" t="s">
        <v>282</v>
      </c>
      <c r="E23" s="1043"/>
      <c r="F23" s="1043"/>
      <c r="G23" s="1043"/>
      <c r="H23" s="1043"/>
      <c r="I23" s="1043"/>
      <c r="J23" s="1043"/>
      <c r="K23" s="1044"/>
      <c r="L23" s="226">
        <f>SUM(L19:L22)</f>
        <v>0</v>
      </c>
      <c r="M23" s="987"/>
      <c r="N23" s="988"/>
    </row>
    <row r="24" spans="1:14" ht="18.75" customHeight="1">
      <c r="A24" s="877"/>
      <c r="B24" s="1010" t="s">
        <v>258</v>
      </c>
      <c r="C24" s="1011"/>
      <c r="D24" s="246"/>
      <c r="E24" s="247"/>
      <c r="F24" s="248"/>
      <c r="G24" s="251"/>
      <c r="H24" s="250"/>
      <c r="I24" s="251"/>
      <c r="J24" s="250"/>
      <c r="K24" s="252"/>
      <c r="L24" s="325" t="str">
        <f>IF(ISNUMBER(K24),(PRODUCT(E24,G24,I24,K24)),"")</f>
        <v/>
      </c>
      <c r="M24" s="253"/>
      <c r="N24" s="254"/>
    </row>
    <row r="25" spans="1:14" ht="18.75" customHeight="1">
      <c r="A25" s="877"/>
      <c r="B25" s="996"/>
      <c r="C25" s="995"/>
      <c r="D25" s="281"/>
      <c r="E25" s="256"/>
      <c r="F25" s="257"/>
      <c r="G25" s="260"/>
      <c r="H25" s="259"/>
      <c r="I25" s="260"/>
      <c r="J25" s="259"/>
      <c r="K25" s="261"/>
      <c r="L25" s="346" t="str">
        <f>IF(ISNUMBER(K25),(PRODUCT(E25,G25,I25,K25)),"")</f>
        <v/>
      </c>
      <c r="M25" s="262"/>
      <c r="N25" s="263"/>
    </row>
    <row r="26" spans="1:14" ht="18.75" customHeight="1">
      <c r="A26" s="877"/>
      <c r="B26" s="996"/>
      <c r="C26" s="995"/>
      <c r="D26" s="255"/>
      <c r="E26" s="256"/>
      <c r="F26" s="257"/>
      <c r="G26" s="260"/>
      <c r="H26" s="259"/>
      <c r="I26" s="260"/>
      <c r="J26" s="259"/>
      <c r="K26" s="261"/>
      <c r="L26" s="346" t="str">
        <f>IF(ISNUMBER(K26),(PRODUCT(E26,G26,I26,K26)),"")</f>
        <v/>
      </c>
      <c r="M26" s="262"/>
      <c r="N26" s="263"/>
    </row>
    <row r="27" spans="1:14" ht="18.75" customHeight="1">
      <c r="A27" s="877"/>
      <c r="B27" s="996"/>
      <c r="C27" s="995"/>
      <c r="D27" s="255"/>
      <c r="E27" s="256"/>
      <c r="F27" s="257"/>
      <c r="G27" s="260"/>
      <c r="H27" s="259"/>
      <c r="I27" s="260"/>
      <c r="J27" s="259"/>
      <c r="K27" s="261"/>
      <c r="L27" s="346" t="str">
        <f>IF(ISNUMBER(K27),(PRODUCT(E27,G27,I27,K27)),"")</f>
        <v/>
      </c>
      <c r="M27" s="262"/>
      <c r="N27" s="263"/>
    </row>
    <row r="28" spans="1:14" ht="18.75" customHeight="1">
      <c r="A28" s="877"/>
      <c r="B28" s="1019"/>
      <c r="C28" s="1020"/>
      <c r="D28" s="936" t="s">
        <v>282</v>
      </c>
      <c r="E28" s="1043"/>
      <c r="F28" s="1043"/>
      <c r="G28" s="1043"/>
      <c r="H28" s="1043"/>
      <c r="I28" s="1043"/>
      <c r="J28" s="1043"/>
      <c r="K28" s="1044"/>
      <c r="L28" s="282">
        <f>SUM(L24:L27)</f>
        <v>0</v>
      </c>
      <c r="M28" s="987"/>
      <c r="N28" s="988"/>
    </row>
    <row r="29" spans="1:14" ht="18.75" customHeight="1">
      <c r="A29" s="877"/>
      <c r="B29" s="1010" t="s">
        <v>259</v>
      </c>
      <c r="C29" s="1011"/>
      <c r="D29" s="246"/>
      <c r="E29" s="247"/>
      <c r="F29" s="248"/>
      <c r="G29" s="251"/>
      <c r="H29" s="250"/>
      <c r="I29" s="251"/>
      <c r="J29" s="250"/>
      <c r="K29" s="283"/>
      <c r="L29" s="325" t="str">
        <f>IF(ISNUMBER(K29),(PRODUCT(E29,G29,I29,K29)),"")</f>
        <v/>
      </c>
      <c r="M29" s="253"/>
      <c r="N29" s="254"/>
    </row>
    <row r="30" spans="1:14" ht="18.75" customHeight="1">
      <c r="A30" s="877"/>
      <c r="B30" s="996"/>
      <c r="C30" s="995"/>
      <c r="D30" s="255"/>
      <c r="E30" s="256"/>
      <c r="F30" s="257"/>
      <c r="G30" s="260"/>
      <c r="H30" s="259"/>
      <c r="I30" s="260"/>
      <c r="J30" s="259"/>
      <c r="K30" s="261"/>
      <c r="L30" s="346" t="str">
        <f>IF(ISNUMBER(K30),(PRODUCT(E30,G30,I30,K30)),"")</f>
        <v/>
      </c>
      <c r="M30" s="262"/>
      <c r="N30" s="263"/>
    </row>
    <row r="31" spans="1:14" ht="18.75" customHeight="1">
      <c r="A31" s="877"/>
      <c r="B31" s="996"/>
      <c r="C31" s="995"/>
      <c r="D31" s="255"/>
      <c r="E31" s="256"/>
      <c r="F31" s="257"/>
      <c r="G31" s="260"/>
      <c r="H31" s="259"/>
      <c r="I31" s="260"/>
      <c r="J31" s="259"/>
      <c r="K31" s="261"/>
      <c r="L31" s="346" t="str">
        <f>IF(ISNUMBER(K31),(PRODUCT(E31,G31,I31,K31)),"")</f>
        <v/>
      </c>
      <c r="M31" s="262"/>
      <c r="N31" s="263"/>
    </row>
    <row r="32" spans="1:14" ht="18.75" customHeight="1">
      <c r="A32" s="877"/>
      <c r="B32" s="996"/>
      <c r="C32" s="995"/>
      <c r="D32" s="273"/>
      <c r="E32" s="274"/>
      <c r="F32" s="275"/>
      <c r="G32" s="276"/>
      <c r="H32" s="277"/>
      <c r="I32" s="276"/>
      <c r="J32" s="277"/>
      <c r="K32" s="278"/>
      <c r="L32" s="347" t="str">
        <f>IF(ISNUMBER(K32),(PRODUCT(E32,G32,I32,K32)),"")</f>
        <v/>
      </c>
      <c r="M32" s="284"/>
      <c r="N32" s="285"/>
    </row>
    <row r="33" spans="1:14" ht="18.75" customHeight="1">
      <c r="A33" s="877"/>
      <c r="B33" s="1013"/>
      <c r="C33" s="1014"/>
      <c r="D33" s="936" t="s">
        <v>282</v>
      </c>
      <c r="E33" s="1043"/>
      <c r="F33" s="1043"/>
      <c r="G33" s="1043"/>
      <c r="H33" s="1043"/>
      <c r="I33" s="1043"/>
      <c r="J33" s="1043"/>
      <c r="K33" s="1044"/>
      <c r="L33" s="282">
        <f>SUM(L29:L32)</f>
        <v>0</v>
      </c>
      <c r="M33" s="987"/>
      <c r="N33" s="1022"/>
    </row>
    <row r="34" spans="1:14" ht="18.75" customHeight="1">
      <c r="A34" s="877"/>
      <c r="B34" s="1010" t="s">
        <v>260</v>
      </c>
      <c r="C34" s="1011"/>
      <c r="D34" s="246"/>
      <c r="E34" s="247"/>
      <c r="F34" s="250"/>
      <c r="G34" s="251"/>
      <c r="H34" s="250"/>
      <c r="I34" s="251"/>
      <c r="J34" s="250"/>
      <c r="K34" s="252"/>
      <c r="L34" s="325" t="str">
        <f>IF(ISNUMBER(K34),(PRODUCT(E34,G34,I34,K34)),"")</f>
        <v/>
      </c>
      <c r="M34" s="253"/>
      <c r="N34" s="254"/>
    </row>
    <row r="35" spans="1:14" ht="18.75" customHeight="1">
      <c r="A35" s="877"/>
      <c r="B35" s="996"/>
      <c r="C35" s="995"/>
      <c r="D35" s="255"/>
      <c r="E35" s="256"/>
      <c r="F35" s="257"/>
      <c r="G35" s="260"/>
      <c r="H35" s="259"/>
      <c r="I35" s="260"/>
      <c r="J35" s="259"/>
      <c r="K35" s="261"/>
      <c r="L35" s="346" t="str">
        <f>IF(ISNUMBER(K35),(PRODUCT(E35,G35,I35,K35)),"")</f>
        <v/>
      </c>
      <c r="M35" s="262"/>
      <c r="N35" s="263"/>
    </row>
    <row r="36" spans="1:14" ht="18.75" customHeight="1">
      <c r="A36" s="877"/>
      <c r="B36" s="996"/>
      <c r="C36" s="995"/>
      <c r="D36" s="255"/>
      <c r="E36" s="256"/>
      <c r="F36" s="257"/>
      <c r="G36" s="260"/>
      <c r="H36" s="259"/>
      <c r="I36" s="260"/>
      <c r="J36" s="259"/>
      <c r="K36" s="261"/>
      <c r="L36" s="346" t="str">
        <f>IF(ISNUMBER(K36),(PRODUCT(E36,G36,I36,K36)),"")</f>
        <v/>
      </c>
      <c r="M36" s="262"/>
      <c r="N36" s="263"/>
    </row>
    <row r="37" spans="1:14" ht="18.75" customHeight="1">
      <c r="A37" s="877"/>
      <c r="B37" s="1012"/>
      <c r="C37" s="969"/>
      <c r="D37" s="255"/>
      <c r="E37" s="256"/>
      <c r="F37" s="257"/>
      <c r="G37" s="260"/>
      <c r="H37" s="259"/>
      <c r="I37" s="260"/>
      <c r="J37" s="259"/>
      <c r="K37" s="261"/>
      <c r="L37" s="346" t="str">
        <f>IF(ISNUMBER(K37),(PRODUCT(E37,G37,I37,K37)),"")</f>
        <v/>
      </c>
      <c r="M37" s="262"/>
      <c r="N37" s="263"/>
    </row>
    <row r="38" spans="1:14" ht="18.75" customHeight="1">
      <c r="A38" s="877"/>
      <c r="B38" s="1013"/>
      <c r="C38" s="1014"/>
      <c r="D38" s="936" t="s">
        <v>282</v>
      </c>
      <c r="E38" s="1043"/>
      <c r="F38" s="1043"/>
      <c r="G38" s="1043"/>
      <c r="H38" s="1043"/>
      <c r="I38" s="1043"/>
      <c r="J38" s="1043"/>
      <c r="K38" s="1044"/>
      <c r="L38" s="226">
        <f>SUM(L34:L37)</f>
        <v>0</v>
      </c>
      <c r="M38" s="987"/>
      <c r="N38" s="988"/>
    </row>
    <row r="39" spans="1:14" ht="18.75" customHeight="1">
      <c r="A39" s="877"/>
      <c r="B39" s="1010" t="s">
        <v>261</v>
      </c>
      <c r="C39" s="1011"/>
      <c r="D39" s="246"/>
      <c r="F39" s="248"/>
      <c r="G39" s="251"/>
      <c r="H39" s="250"/>
      <c r="I39" s="251"/>
      <c r="J39" s="250"/>
      <c r="K39" s="252"/>
      <c r="L39" s="325" t="str">
        <f>IF(ISNUMBER(K39),(PRODUCT(E39,G39,I39,K39)),"")</f>
        <v/>
      </c>
      <c r="M39" s="253"/>
      <c r="N39" s="254"/>
    </row>
    <row r="40" spans="1:14" ht="18.75" customHeight="1">
      <c r="A40" s="877"/>
      <c r="B40" s="996"/>
      <c r="C40" s="995"/>
      <c r="D40" s="255"/>
      <c r="E40" s="256"/>
      <c r="F40" s="257"/>
      <c r="G40" s="260"/>
      <c r="H40" s="259"/>
      <c r="I40" s="260"/>
      <c r="J40" s="259"/>
      <c r="K40" s="261"/>
      <c r="L40" s="346" t="str">
        <f>IF(ISNUMBER(K40),(PRODUCT(E40,G40,I40,K40)),"")</f>
        <v/>
      </c>
      <c r="M40" s="262"/>
      <c r="N40" s="263"/>
    </row>
    <row r="41" spans="1:14" ht="18.75" customHeight="1">
      <c r="A41" s="877"/>
      <c r="B41" s="996"/>
      <c r="C41" s="995"/>
      <c r="D41" s="255"/>
      <c r="E41" s="256"/>
      <c r="F41" s="257"/>
      <c r="G41" s="260"/>
      <c r="H41" s="259"/>
      <c r="I41" s="260"/>
      <c r="J41" s="259"/>
      <c r="K41" s="261"/>
      <c r="L41" s="346" t="str">
        <f>IF(ISNUMBER(K41),(PRODUCT(E41,G41,I41,K41)),"")</f>
        <v/>
      </c>
      <c r="M41" s="262"/>
      <c r="N41" s="263"/>
    </row>
    <row r="42" spans="1:14" ht="18.75" customHeight="1">
      <c r="A42" s="877"/>
      <c r="B42" s="996"/>
      <c r="C42" s="995"/>
      <c r="D42" s="255"/>
      <c r="E42" s="256"/>
      <c r="F42" s="257"/>
      <c r="G42" s="260"/>
      <c r="H42" s="259"/>
      <c r="I42" s="260"/>
      <c r="J42" s="259"/>
      <c r="K42" s="261"/>
      <c r="L42" s="347" t="str">
        <f>IF(ISNUMBER(K42),(PRODUCT(E42,G42,I42,K42)),"")</f>
        <v/>
      </c>
      <c r="M42" s="262"/>
      <c r="N42" s="263"/>
    </row>
    <row r="43" spans="1:14" ht="18.75" customHeight="1">
      <c r="A43" s="877"/>
      <c r="B43" s="1013"/>
      <c r="C43" s="1014"/>
      <c r="D43" s="936" t="s">
        <v>282</v>
      </c>
      <c r="E43" s="1043"/>
      <c r="F43" s="1043"/>
      <c r="G43" s="1043"/>
      <c r="H43" s="1043"/>
      <c r="I43" s="1043"/>
      <c r="J43" s="1043"/>
      <c r="K43" s="1044"/>
      <c r="L43" s="282">
        <f>SUM(L39:L42)</f>
        <v>0</v>
      </c>
      <c r="M43" s="987"/>
      <c r="N43" s="988"/>
    </row>
    <row r="44" spans="1:14" ht="18.75" customHeight="1">
      <c r="A44" s="877"/>
      <c r="B44" s="1021" t="s">
        <v>262</v>
      </c>
      <c r="C44" s="1011"/>
      <c r="D44" s="255"/>
      <c r="E44" s="256"/>
      <c r="F44" s="257"/>
      <c r="G44" s="260"/>
      <c r="H44" s="259"/>
      <c r="I44" s="260"/>
      <c r="J44" s="259"/>
      <c r="K44" s="261"/>
      <c r="L44" s="325" t="str">
        <f>IF(ISNUMBER(K44),(PRODUCT(E44,G44,I44,K44)),"")</f>
        <v/>
      </c>
      <c r="M44" s="253"/>
      <c r="N44" s="254"/>
    </row>
    <row r="45" spans="1:14" ht="18.75" customHeight="1">
      <c r="A45" s="877"/>
      <c r="B45" s="994"/>
      <c r="C45" s="995"/>
      <c r="D45" s="273"/>
      <c r="E45" s="274"/>
      <c r="F45" s="275"/>
      <c r="G45" s="276"/>
      <c r="H45" s="277"/>
      <c r="I45" s="276"/>
      <c r="J45" s="277"/>
      <c r="K45" s="278"/>
      <c r="L45" s="346" t="str">
        <f>IF(ISNUMBER(K45),(PRODUCT(E45,G45,I45,K45)),"")</f>
        <v/>
      </c>
      <c r="M45" s="286"/>
      <c r="N45" s="287"/>
    </row>
    <row r="46" spans="1:14" ht="18.75" customHeight="1">
      <c r="A46" s="877"/>
      <c r="B46" s="994"/>
      <c r="C46" s="995"/>
      <c r="D46" s="273"/>
      <c r="E46" s="274"/>
      <c r="F46" s="275"/>
      <c r="G46" s="276"/>
      <c r="H46" s="277"/>
      <c r="I46" s="276"/>
      <c r="J46" s="277"/>
      <c r="K46" s="278"/>
      <c r="L46" s="346" t="str">
        <f>IF(ISNUMBER(K46),(PRODUCT(E46,G46,I46,K46)),"")</f>
        <v/>
      </c>
      <c r="M46" s="286"/>
      <c r="N46" s="287"/>
    </row>
    <row r="47" spans="1:14" ht="18.75" customHeight="1">
      <c r="A47" s="877"/>
      <c r="B47" s="1012"/>
      <c r="C47" s="969"/>
      <c r="D47" s="264"/>
      <c r="E47" s="265"/>
      <c r="F47" s="266"/>
      <c r="G47" s="267"/>
      <c r="H47" s="268"/>
      <c r="I47" s="267"/>
      <c r="J47" s="268"/>
      <c r="K47" s="269"/>
      <c r="L47" s="346" t="str">
        <f>IF(ISNUMBER(K47),(PRODUCT(E47,G47,I47,K47)),"")</f>
        <v/>
      </c>
      <c r="M47" s="270"/>
      <c r="N47" s="271"/>
    </row>
    <row r="48" spans="1:14" ht="18.75" customHeight="1">
      <c r="A48" s="877"/>
      <c r="B48" s="1013"/>
      <c r="C48" s="1014"/>
      <c r="D48" s="936" t="s">
        <v>282</v>
      </c>
      <c r="E48" s="1043"/>
      <c r="F48" s="1043"/>
      <c r="G48" s="1043"/>
      <c r="H48" s="1043"/>
      <c r="I48" s="1043"/>
      <c r="J48" s="1043"/>
      <c r="K48" s="1044"/>
      <c r="L48" s="226">
        <f>SUM(L44:L47)</f>
        <v>0</v>
      </c>
      <c r="M48" s="987"/>
      <c r="N48" s="988"/>
    </row>
    <row r="49" spans="1:17" ht="18.75" customHeight="1">
      <c r="A49" s="877"/>
      <c r="B49" s="1010" t="s">
        <v>263</v>
      </c>
      <c r="C49" s="1011"/>
      <c r="D49" s="246"/>
      <c r="E49" s="247"/>
      <c r="F49" s="248"/>
      <c r="G49" s="251"/>
      <c r="H49" s="250"/>
      <c r="I49" s="251"/>
      <c r="J49" s="250"/>
      <c r="K49" s="252"/>
      <c r="L49" s="348" t="str">
        <f>IF(ISNUMBER(K49),(PRODUCT(E49,G49,I49,K49)),"")</f>
        <v/>
      </c>
      <c r="M49" s="253"/>
      <c r="N49" s="254"/>
    </row>
    <row r="50" spans="1:17" ht="18.75" customHeight="1">
      <c r="A50" s="877"/>
      <c r="B50" s="1012"/>
      <c r="C50" s="969"/>
      <c r="D50" s="255"/>
      <c r="E50" s="256"/>
      <c r="F50" s="257"/>
      <c r="G50" s="288"/>
      <c r="H50" s="259"/>
      <c r="I50" s="260"/>
      <c r="J50" s="259"/>
      <c r="K50" s="261"/>
      <c r="L50" s="349" t="str">
        <f>IF(ISNUMBER(K50),(PRODUCT(E50,G50,I50,K50)),"")</f>
        <v/>
      </c>
      <c r="M50" s="262"/>
      <c r="N50" s="263"/>
    </row>
    <row r="51" spans="1:17" ht="18.75" customHeight="1">
      <c r="A51" s="877"/>
      <c r="B51" s="1012"/>
      <c r="C51" s="969"/>
      <c r="D51" s="255"/>
      <c r="E51" s="256"/>
      <c r="F51" s="257"/>
      <c r="G51" s="288"/>
      <c r="H51" s="259"/>
      <c r="I51" s="260"/>
      <c r="J51" s="259"/>
      <c r="K51" s="261"/>
      <c r="L51" s="349" t="str">
        <f>IF(ISNUMBER(K51),(PRODUCT(E51,G51,I51,K51)),"")</f>
        <v/>
      </c>
      <c r="M51" s="262"/>
      <c r="N51" s="263"/>
    </row>
    <row r="52" spans="1:17" ht="18.75" customHeight="1">
      <c r="A52" s="877"/>
      <c r="B52" s="1012"/>
      <c r="C52" s="969"/>
      <c r="D52" s="255"/>
      <c r="E52" s="256"/>
      <c r="F52" s="257"/>
      <c r="G52" s="260"/>
      <c r="H52" s="259"/>
      <c r="I52" s="260"/>
      <c r="J52" s="259"/>
      <c r="K52" s="289"/>
      <c r="L52" s="350" t="str">
        <f>IF(ISNUMBER(K52),(PRODUCT(E52,G52,I52,K52)),"")</f>
        <v/>
      </c>
      <c r="M52" s="262"/>
      <c r="N52" s="263"/>
    </row>
    <row r="53" spans="1:17" ht="18.75" customHeight="1">
      <c r="A53" s="877"/>
      <c r="B53" s="1012"/>
      <c r="C53" s="969"/>
      <c r="D53" s="1048" t="s">
        <v>282</v>
      </c>
      <c r="E53" s="1049"/>
      <c r="F53" s="1049"/>
      <c r="G53" s="1049"/>
      <c r="H53" s="1049"/>
      <c r="I53" s="1049"/>
      <c r="J53" s="1049"/>
      <c r="K53" s="1050"/>
      <c r="L53" s="290">
        <f>SUM(L49:L52)</f>
        <v>0</v>
      </c>
      <c r="M53" s="987"/>
      <c r="N53" s="988"/>
    </row>
    <row r="54" spans="1:17" ht="18.75" customHeight="1">
      <c r="A54" s="877"/>
      <c r="B54" s="1010" t="s">
        <v>283</v>
      </c>
      <c r="C54" s="1011"/>
      <c r="D54" s="246"/>
      <c r="E54" s="247"/>
      <c r="F54" s="248"/>
      <c r="G54" s="251"/>
      <c r="H54" s="250"/>
      <c r="I54" s="251"/>
      <c r="J54" s="250"/>
      <c r="K54" s="252"/>
      <c r="L54" s="348" t="str">
        <f>IF(ISNUMBER(K54),(PRODUCT(E54,G54,I54,K54)),"")</f>
        <v/>
      </c>
      <c r="M54" s="253"/>
      <c r="N54" s="254"/>
    </row>
    <row r="55" spans="1:17" ht="18.75" customHeight="1">
      <c r="A55" s="877"/>
      <c r="B55" s="996"/>
      <c r="C55" s="995"/>
      <c r="D55" s="255"/>
      <c r="E55" s="256"/>
      <c r="F55" s="257"/>
      <c r="G55" s="288"/>
      <c r="H55" s="259"/>
      <c r="I55" s="260"/>
      <c r="J55" s="259"/>
      <c r="K55" s="261"/>
      <c r="L55" s="349" t="str">
        <f>IF(ISNUMBER(K55),(PRODUCT(E55,G55,I55,K55)),"")</f>
        <v/>
      </c>
      <c r="M55" s="262"/>
      <c r="N55" s="263"/>
    </row>
    <row r="56" spans="1:17" ht="18.75" customHeight="1">
      <c r="A56" s="877"/>
      <c r="B56" s="996"/>
      <c r="C56" s="995"/>
      <c r="D56" s="255"/>
      <c r="E56" s="256"/>
      <c r="F56" s="257"/>
      <c r="G56" s="288"/>
      <c r="H56" s="259"/>
      <c r="I56" s="260"/>
      <c r="J56" s="259"/>
      <c r="K56" s="261"/>
      <c r="L56" s="349" t="str">
        <f>IF(ISNUMBER(K56),(PRODUCT(E56,G56,I56,K56)),"")</f>
        <v/>
      </c>
      <c r="M56" s="262"/>
      <c r="N56" s="263"/>
    </row>
    <row r="57" spans="1:17" ht="18.75" customHeight="1">
      <c r="A57" s="877"/>
      <c r="B57" s="1012"/>
      <c r="C57" s="969"/>
      <c r="D57" s="255"/>
      <c r="E57" s="256"/>
      <c r="F57" s="257"/>
      <c r="G57" s="260"/>
      <c r="H57" s="259"/>
      <c r="I57" s="260"/>
      <c r="J57" s="259"/>
      <c r="K57" s="261"/>
      <c r="L57" s="350" t="str">
        <f>IF(ISNUMBER(K57),(PRODUCT(E57,G57,I57,K57)),"")</f>
        <v/>
      </c>
      <c r="M57" s="262"/>
      <c r="N57" s="263"/>
    </row>
    <row r="58" spans="1:17" ht="18.75" customHeight="1">
      <c r="A58" s="877"/>
      <c r="B58" s="1013"/>
      <c r="C58" s="1014"/>
      <c r="D58" s="936" t="s">
        <v>282</v>
      </c>
      <c r="E58" s="1043"/>
      <c r="F58" s="1043"/>
      <c r="G58" s="1043"/>
      <c r="H58" s="1043"/>
      <c r="I58" s="1043"/>
      <c r="J58" s="1043"/>
      <c r="K58" s="1044"/>
      <c r="L58" s="351">
        <f>SUM(L54:L57)</f>
        <v>0</v>
      </c>
      <c r="M58" s="987"/>
      <c r="N58" s="988"/>
    </row>
    <row r="59" spans="1:17" ht="23.25" customHeight="1">
      <c r="A59" s="877"/>
      <c r="B59" s="994" t="s">
        <v>298</v>
      </c>
      <c r="C59" s="995"/>
      <c r="D59" s="352" t="s">
        <v>306</v>
      </c>
      <c r="E59" s="999">
        <f>SUMIF(N14:N58,"○",L14:L58)</f>
        <v>0</v>
      </c>
      <c r="F59" s="1000"/>
      <c r="G59" s="353" t="s">
        <v>287</v>
      </c>
      <c r="H59" s="354" t="s">
        <v>307</v>
      </c>
      <c r="I59" s="353" t="s">
        <v>308</v>
      </c>
      <c r="J59" s="1001"/>
      <c r="K59" s="1002"/>
      <c r="L59" s="292">
        <f>ROUNDDOWN(E59*0.1,0)</f>
        <v>0</v>
      </c>
      <c r="M59" s="1003"/>
      <c r="N59" s="1004"/>
    </row>
    <row r="60" spans="1:17" ht="23.25" customHeight="1">
      <c r="A60" s="877"/>
      <c r="B60" s="994"/>
      <c r="C60" s="995"/>
      <c r="D60" s="352" t="s">
        <v>309</v>
      </c>
      <c r="E60" s="999">
        <f>SUMIF(M14:M58,"○",L14:L58)</f>
        <v>0</v>
      </c>
      <c r="F60" s="1000"/>
      <c r="G60" s="353" t="s">
        <v>287</v>
      </c>
      <c r="H60" s="354" t="s">
        <v>310</v>
      </c>
      <c r="I60" s="353" t="s">
        <v>308</v>
      </c>
      <c r="J60" s="1001"/>
      <c r="K60" s="1002"/>
      <c r="L60" s="292">
        <f>ROUNDDOWN(ROUNDUP(E60/1.08,0)*1.1,0)-E60</f>
        <v>0</v>
      </c>
      <c r="M60" s="987"/>
      <c r="N60" s="988"/>
    </row>
    <row r="61" spans="1:17" ht="23.25" customHeight="1">
      <c r="A61" s="877"/>
      <c r="B61" s="996"/>
      <c r="C61" s="995"/>
      <c r="D61" s="352" t="s">
        <v>311</v>
      </c>
      <c r="E61" s="1041"/>
      <c r="F61" s="1042"/>
      <c r="G61" s="353" t="s">
        <v>287</v>
      </c>
      <c r="H61" s="354"/>
      <c r="I61" s="353" t="s">
        <v>308</v>
      </c>
      <c r="J61" s="1001"/>
      <c r="K61" s="1002"/>
      <c r="L61" s="358"/>
      <c r="M61" s="987"/>
      <c r="N61" s="988"/>
    </row>
    <row r="62" spans="1:17" ht="23.25" customHeight="1">
      <c r="A62" s="878"/>
      <c r="B62" s="997"/>
      <c r="C62" s="998"/>
      <c r="D62" s="936" t="s">
        <v>282</v>
      </c>
      <c r="E62" s="1043"/>
      <c r="F62" s="1043"/>
      <c r="G62" s="1043"/>
      <c r="H62" s="1043"/>
      <c r="I62" s="1043"/>
      <c r="J62" s="1043"/>
      <c r="K62" s="1044"/>
      <c r="L62" s="351">
        <f>SUM(L59:L61)</f>
        <v>0</v>
      </c>
      <c r="M62" s="987"/>
      <c r="N62" s="988"/>
      <c r="P62" s="210" t="s">
        <v>265</v>
      </c>
      <c r="Q62" s="227">
        <f>SUM(L23,L28,L33,L38,L43,L48,L53,L58,L62)</f>
        <v>0</v>
      </c>
    </row>
    <row r="63" spans="1:17" ht="22.5" customHeight="1">
      <c r="A63" s="989" t="s">
        <v>299</v>
      </c>
      <c r="B63" s="990"/>
      <c r="C63" s="991"/>
      <c r="D63" s="1045"/>
      <c r="E63" s="1046"/>
      <c r="F63" s="1046"/>
      <c r="G63" s="1046"/>
      <c r="H63" s="1046"/>
      <c r="I63" s="1046"/>
      <c r="J63" s="1046"/>
      <c r="K63" s="1047"/>
      <c r="L63" s="291"/>
      <c r="M63" s="987"/>
      <c r="N63" s="988"/>
    </row>
    <row r="64" spans="1:17" ht="22.5" customHeight="1">
      <c r="A64" s="879" t="s">
        <v>300</v>
      </c>
      <c r="B64" s="1007"/>
      <c r="C64" s="1007"/>
      <c r="D64" s="1008"/>
      <c r="E64" s="1008"/>
      <c r="F64" s="1008"/>
      <c r="G64" s="1008"/>
      <c r="H64" s="1008"/>
      <c r="I64" s="1008"/>
      <c r="J64" s="1008"/>
      <c r="K64" s="1009"/>
      <c r="L64" s="292">
        <f>SUM(L18,L23,L28,L33,L38,L43,L48,L53,L58,L62,L63)</f>
        <v>0</v>
      </c>
      <c r="M64" s="987"/>
      <c r="N64" s="988"/>
    </row>
    <row r="65" spans="1:15" ht="22.5" customHeight="1" thickBot="1">
      <c r="A65" s="967" t="s">
        <v>301</v>
      </c>
      <c r="B65" s="976"/>
      <c r="C65" s="977"/>
      <c r="D65" s="418" t="s">
        <v>312</v>
      </c>
      <c r="E65" s="1037">
        <f>L64-L63</f>
        <v>0</v>
      </c>
      <c r="F65" s="1038"/>
      <c r="G65" s="360" t="s">
        <v>287</v>
      </c>
      <c r="H65" s="361"/>
      <c r="I65" s="362" t="s">
        <v>288</v>
      </c>
      <c r="J65" s="1039" t="s">
        <v>289</v>
      </c>
      <c r="K65" s="1040"/>
      <c r="L65" s="293">
        <f>ROUNDDOWN(E65*H65,0)</f>
        <v>0</v>
      </c>
      <c r="M65" s="981"/>
      <c r="N65" s="982"/>
    </row>
    <row r="66" spans="1:15" ht="22.5" customHeight="1" thickTop="1" thickBot="1">
      <c r="A66" s="961" t="s">
        <v>302</v>
      </c>
      <c r="B66" s="962"/>
      <c r="C66" s="962"/>
      <c r="D66" s="963"/>
      <c r="E66" s="963"/>
      <c r="F66" s="963"/>
      <c r="G66" s="963"/>
      <c r="H66" s="963"/>
      <c r="I66" s="963"/>
      <c r="J66" s="963"/>
      <c r="K66" s="964"/>
      <c r="L66" s="294">
        <f>SUM(L64:L65)</f>
        <v>0</v>
      </c>
      <c r="M66" s="965"/>
      <c r="N66" s="966"/>
    </row>
    <row r="67" spans="1:15" ht="17.25" thickTop="1">
      <c r="A67" s="967" t="s">
        <v>266</v>
      </c>
      <c r="B67" s="968"/>
      <c r="C67" s="969"/>
      <c r="D67" s="296"/>
      <c r="E67" s="297"/>
      <c r="F67" s="298"/>
      <c r="G67" s="297"/>
      <c r="H67" s="299"/>
      <c r="I67" s="297"/>
      <c r="J67" s="299"/>
      <c r="K67" s="300"/>
      <c r="L67" s="363" t="str">
        <f>IF(ISNUMBER(K67),(PRODUCT(E67,G67,I67,K67)),"")</f>
        <v/>
      </c>
      <c r="M67" s="301"/>
      <c r="N67" s="302"/>
    </row>
    <row r="68" spans="1:15" ht="16.5">
      <c r="A68" s="967"/>
      <c r="B68" s="968"/>
      <c r="C68" s="969"/>
      <c r="D68" s="303"/>
      <c r="E68" s="260"/>
      <c r="F68" s="257"/>
      <c r="G68" s="260"/>
      <c r="H68" s="259"/>
      <c r="I68" s="260"/>
      <c r="J68" s="259"/>
      <c r="K68" s="304"/>
      <c r="L68" s="364" t="str">
        <f>IF(ISNUMBER(K68),(PRODUCT(E68,G68,I68,K68)),"")</f>
        <v/>
      </c>
      <c r="M68" s="305"/>
      <c r="N68" s="306"/>
    </row>
    <row r="69" spans="1:15" ht="16.5">
      <c r="A69" s="970"/>
      <c r="B69" s="968"/>
      <c r="C69" s="969"/>
      <c r="D69" s="307"/>
      <c r="E69" s="267"/>
      <c r="F69" s="266"/>
      <c r="G69" s="267"/>
      <c r="H69" s="268"/>
      <c r="I69" s="267"/>
      <c r="J69" s="268"/>
      <c r="K69" s="308"/>
      <c r="L69" s="365" t="str">
        <f>IF(ISNUMBER(K69),(PRODUCT(E69,G69,I69,K69)),"")</f>
        <v/>
      </c>
      <c r="M69" s="309"/>
      <c r="N69" s="310"/>
    </row>
    <row r="70" spans="1:15" ht="14.25" thickBot="1">
      <c r="A70" s="971"/>
      <c r="B70" s="972"/>
      <c r="C70" s="973"/>
      <c r="D70" s="893" t="s">
        <v>282</v>
      </c>
      <c r="E70" s="1035"/>
      <c r="F70" s="1035"/>
      <c r="G70" s="1035"/>
      <c r="H70" s="1035"/>
      <c r="I70" s="1035"/>
      <c r="J70" s="1035"/>
      <c r="K70" s="1036"/>
      <c r="L70" s="311">
        <f>SUM(L67:L69)</f>
        <v>0</v>
      </c>
      <c r="M70" s="974"/>
      <c r="N70" s="975"/>
    </row>
    <row r="71" spans="1:15" ht="30.75" customHeight="1" thickTop="1" thickBot="1">
      <c r="A71" s="961" t="s">
        <v>303</v>
      </c>
      <c r="B71" s="962"/>
      <c r="C71" s="962"/>
      <c r="D71" s="963"/>
      <c r="E71" s="963"/>
      <c r="F71" s="963"/>
      <c r="G71" s="963"/>
      <c r="H71" s="963"/>
      <c r="I71" s="963"/>
      <c r="J71" s="963"/>
      <c r="K71" s="964"/>
      <c r="L71" s="419">
        <f>L66-L70</f>
        <v>0</v>
      </c>
      <c r="M71" s="965"/>
      <c r="N71" s="966"/>
    </row>
    <row r="72" spans="1:15" ht="14.25" thickTop="1"/>
    <row r="74" spans="1:15">
      <c r="A74" s="234" t="s">
        <v>326</v>
      </c>
      <c r="B74" s="234"/>
      <c r="C74" s="234"/>
      <c r="D74" s="234"/>
      <c r="E74" s="234"/>
      <c r="F74" s="234"/>
      <c r="G74" s="234"/>
      <c r="H74" s="234"/>
      <c r="I74" s="234"/>
      <c r="J74" s="234"/>
      <c r="K74" s="234"/>
      <c r="L74" s="234"/>
      <c r="M74" s="313"/>
      <c r="N74" s="313"/>
    </row>
    <row r="75" spans="1:15">
      <c r="A75" s="314" t="s">
        <v>269</v>
      </c>
      <c r="B75" s="295" t="s">
        <v>327</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54" t="s">
        <v>316</v>
      </c>
      <c r="B77" s="955"/>
      <c r="C77" s="956"/>
      <c r="D77" s="956"/>
      <c r="E77" s="956"/>
      <c r="F77" s="956"/>
      <c r="G77" s="956"/>
      <c r="H77" s="956"/>
      <c r="I77" s="956"/>
      <c r="J77" s="956"/>
      <c r="K77" s="957"/>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58" t="s">
        <v>253</v>
      </c>
      <c r="C80" s="959"/>
      <c r="D80" s="321" t="s">
        <v>278</v>
      </c>
      <c r="E80" s="958" t="s">
        <v>279</v>
      </c>
      <c r="F80" s="959"/>
      <c r="G80" s="960" t="s">
        <v>284</v>
      </c>
      <c r="H80" s="960"/>
      <c r="I80" s="958" t="s">
        <v>284</v>
      </c>
      <c r="J80" s="959"/>
      <c r="K80" s="366" t="s">
        <v>305</v>
      </c>
      <c r="L80" s="367" t="s">
        <v>318</v>
      </c>
      <c r="M80" s="322" t="s">
        <v>280</v>
      </c>
      <c r="N80" s="323" t="s">
        <v>281</v>
      </c>
    </row>
    <row r="81" spans="1:14" s="324" customFormat="1" ht="18.75" customHeight="1">
      <c r="A81" s="950" t="s">
        <v>254</v>
      </c>
      <c r="B81" s="949" t="s">
        <v>255</v>
      </c>
      <c r="C81" s="951"/>
      <c r="D81" s="420"/>
      <c r="E81" s="369"/>
      <c r="F81" s="370"/>
      <c r="G81" s="371"/>
      <c r="H81" s="372"/>
      <c r="I81" s="371"/>
      <c r="J81" s="372"/>
      <c r="K81" s="373"/>
      <c r="L81" s="344" t="str">
        <f>IF(ISNUMBER(K81),(PRODUCT(E81,G81,I81,K81)),"")</f>
        <v/>
      </c>
      <c r="M81" s="374"/>
      <c r="N81" s="375"/>
    </row>
    <row r="82" spans="1:14" s="324" customFormat="1" ht="18.75" customHeight="1">
      <c r="A82" s="950"/>
      <c r="B82" s="941"/>
      <c r="C82" s="888"/>
      <c r="D82" s="420"/>
      <c r="E82" s="369"/>
      <c r="F82" s="370"/>
      <c r="G82" s="371"/>
      <c r="H82" s="372"/>
      <c r="I82" s="371"/>
      <c r="J82" s="372"/>
      <c r="K82" s="373"/>
      <c r="L82" s="344" t="str">
        <f>IF(ISNUMBER(K82),(PRODUCT(E82,G82,I82,K82)),"")</f>
        <v/>
      </c>
      <c r="M82" s="374"/>
      <c r="N82" s="375"/>
    </row>
    <row r="83" spans="1:14" s="324" customFormat="1" ht="18.75" customHeight="1">
      <c r="A83" s="950"/>
      <c r="B83" s="941"/>
      <c r="C83" s="888"/>
      <c r="D83" s="421"/>
      <c r="E83" s="377"/>
      <c r="F83" s="378"/>
      <c r="G83" s="379"/>
      <c r="H83" s="380"/>
      <c r="I83" s="379"/>
      <c r="J83" s="380"/>
      <c r="K83" s="381"/>
      <c r="L83" s="344" t="str">
        <f>IF(ISNUMBER(K83),(PRODUCT(E83,G83,I83,K83)),"")</f>
        <v/>
      </c>
      <c r="M83" s="374"/>
      <c r="N83" s="375"/>
    </row>
    <row r="84" spans="1:14" s="324" customFormat="1" ht="18.75" customHeight="1">
      <c r="A84" s="950"/>
      <c r="B84" s="941"/>
      <c r="C84" s="888"/>
      <c r="D84" s="422"/>
      <c r="E84" s="383"/>
      <c r="F84" s="384"/>
      <c r="G84" s="385"/>
      <c r="H84" s="386"/>
      <c r="I84" s="385"/>
      <c r="J84" s="386"/>
      <c r="K84" s="387"/>
      <c r="L84" s="345" t="str">
        <f>IF(ISNUMBER(K84),(PRODUCT(E84,G84,I84,K84)),"")</f>
        <v/>
      </c>
      <c r="M84" s="374"/>
      <c r="N84" s="375"/>
    </row>
    <row r="85" spans="1:14" s="324" customFormat="1" ht="18.75" customHeight="1">
      <c r="A85" s="950"/>
      <c r="B85" s="942"/>
      <c r="C85" s="943"/>
      <c r="D85" s="1026" t="s">
        <v>282</v>
      </c>
      <c r="E85" s="1027"/>
      <c r="F85" s="1027"/>
      <c r="G85" s="1027"/>
      <c r="H85" s="1027"/>
      <c r="I85" s="1027"/>
      <c r="J85" s="1027"/>
      <c r="K85" s="1028"/>
      <c r="L85" s="325">
        <f>SUM(L81:L84)</f>
        <v>0</v>
      </c>
      <c r="M85" s="921"/>
      <c r="N85" s="922"/>
    </row>
    <row r="86" spans="1:14" s="324" customFormat="1" ht="18.75" customHeight="1">
      <c r="A86" s="952" t="s">
        <v>256</v>
      </c>
      <c r="B86" s="949" t="s">
        <v>257</v>
      </c>
      <c r="C86" s="940"/>
      <c r="D86" s="423"/>
      <c r="E86" s="424"/>
      <c r="F86" s="425"/>
      <c r="G86" s="426"/>
      <c r="H86" s="427"/>
      <c r="I86" s="426"/>
      <c r="J86" s="427"/>
      <c r="K86" s="428"/>
      <c r="L86" s="325" t="str">
        <f>IF(ISNUMBER(K86),(PRODUCT(E86,G86,I86,K86)),"")</f>
        <v/>
      </c>
      <c r="M86" s="374"/>
      <c r="N86" s="375"/>
    </row>
    <row r="87" spans="1:14" s="324" customFormat="1" ht="18.75" customHeight="1">
      <c r="A87" s="950"/>
      <c r="B87" s="941"/>
      <c r="C87" s="888"/>
      <c r="D87" s="429"/>
      <c r="E87" s="377"/>
      <c r="F87" s="378"/>
      <c r="G87" s="379"/>
      <c r="H87" s="380"/>
      <c r="I87" s="379"/>
      <c r="J87" s="380"/>
      <c r="K87" s="381"/>
      <c r="L87" s="346" t="str">
        <f>IF(ISNUMBER(K87),(PRODUCT(E87,G87,I87,K87)),"")</f>
        <v/>
      </c>
      <c r="M87" s="374"/>
      <c r="N87" s="375"/>
    </row>
    <row r="88" spans="1:14" s="324" customFormat="1" ht="18.75" customHeight="1">
      <c r="A88" s="950"/>
      <c r="B88" s="941"/>
      <c r="C88" s="888"/>
      <c r="D88" s="430"/>
      <c r="E88" s="431"/>
      <c r="F88" s="414"/>
      <c r="G88" s="413"/>
      <c r="H88" s="415"/>
      <c r="I88" s="413"/>
      <c r="J88" s="415"/>
      <c r="K88" s="432"/>
      <c r="L88" s="389" t="str">
        <f>IF(ISNUMBER(K88),(PRODUCT(E88,G88,I88,K88)),"")</f>
        <v/>
      </c>
      <c r="M88" s="390"/>
      <c r="N88" s="391"/>
    </row>
    <row r="89" spans="1:14" s="324" customFormat="1" ht="18.75" customHeight="1">
      <c r="A89" s="950"/>
      <c r="B89" s="942"/>
      <c r="C89" s="943"/>
      <c r="D89" s="1026" t="s">
        <v>282</v>
      </c>
      <c r="E89" s="1027"/>
      <c r="F89" s="1027"/>
      <c r="G89" s="1027"/>
      <c r="H89" s="1027"/>
      <c r="I89" s="1027"/>
      <c r="J89" s="1027"/>
      <c r="K89" s="1028"/>
      <c r="L89" s="326">
        <f>SUM(L86:L88)</f>
        <v>0</v>
      </c>
      <c r="M89" s="921"/>
      <c r="N89" s="922"/>
    </row>
    <row r="90" spans="1:14" s="324" customFormat="1" ht="18.75" customHeight="1">
      <c r="A90" s="950"/>
      <c r="B90" s="949" t="s">
        <v>258</v>
      </c>
      <c r="C90" s="940"/>
      <c r="D90" s="433"/>
      <c r="E90" s="392"/>
      <c r="F90" s="393"/>
      <c r="G90" s="394"/>
      <c r="H90" s="395"/>
      <c r="I90" s="394"/>
      <c r="J90" s="395"/>
      <c r="K90" s="396"/>
      <c r="L90" s="325" t="str">
        <f>IF(ISNUMBER(K90),(PRODUCT(E90,G90,I90,K90)),"")</f>
        <v/>
      </c>
      <c r="M90" s="374"/>
      <c r="N90" s="375"/>
    </row>
    <row r="91" spans="1:14" s="324" customFormat="1" ht="18.75" customHeight="1">
      <c r="A91" s="950"/>
      <c r="B91" s="941"/>
      <c r="C91" s="888"/>
      <c r="D91" s="420"/>
      <c r="E91" s="369"/>
      <c r="F91" s="370"/>
      <c r="G91" s="371"/>
      <c r="H91" s="372"/>
      <c r="I91" s="371"/>
      <c r="J91" s="372"/>
      <c r="K91" s="373"/>
      <c r="L91" s="346" t="str">
        <f>IF(ISNUMBER(K91),(PRODUCT(E91,G91,I91,K91)),"")</f>
        <v/>
      </c>
      <c r="M91" s="374"/>
      <c r="N91" s="375"/>
    </row>
    <row r="92" spans="1:14" s="324" customFormat="1" ht="18.75" customHeight="1">
      <c r="A92" s="950"/>
      <c r="B92" s="941"/>
      <c r="C92" s="888"/>
      <c r="D92" s="422"/>
      <c r="E92" s="383"/>
      <c r="F92" s="384"/>
      <c r="G92" s="385"/>
      <c r="H92" s="386"/>
      <c r="I92" s="385"/>
      <c r="J92" s="386"/>
      <c r="K92" s="387"/>
      <c r="L92" s="389" t="str">
        <f>IF(ISNUMBER(K92),(PRODUCT(E92,G92,I92,K92)),"")</f>
        <v/>
      </c>
      <c r="M92" s="374"/>
      <c r="N92" s="375"/>
    </row>
    <row r="93" spans="1:14" s="324" customFormat="1" ht="18.75" customHeight="1">
      <c r="A93" s="950"/>
      <c r="B93" s="942"/>
      <c r="C93" s="943"/>
      <c r="D93" s="1026" t="s">
        <v>282</v>
      </c>
      <c r="E93" s="1027"/>
      <c r="F93" s="1027"/>
      <c r="G93" s="1027"/>
      <c r="H93" s="1027"/>
      <c r="I93" s="1027"/>
      <c r="J93" s="1027"/>
      <c r="K93" s="1028"/>
      <c r="L93" s="327">
        <f>SUM(L90:L92)</f>
        <v>0</v>
      </c>
      <c r="M93" s="921"/>
      <c r="N93" s="922"/>
    </row>
    <row r="94" spans="1:14" s="324" customFormat="1" ht="18.75" customHeight="1">
      <c r="A94" s="950"/>
      <c r="B94" s="949" t="s">
        <v>259</v>
      </c>
      <c r="C94" s="940"/>
      <c r="D94" s="434"/>
      <c r="E94" s="392"/>
      <c r="F94" s="393"/>
      <c r="G94" s="394"/>
      <c r="H94" s="395"/>
      <c r="I94" s="394"/>
      <c r="J94" s="395"/>
      <c r="K94" s="396"/>
      <c r="L94" s="325" t="str">
        <f>IF(ISNUMBER(K94),(PRODUCT(E94,G94,I94,K94)),"")</f>
        <v/>
      </c>
      <c r="M94" s="374"/>
      <c r="N94" s="375"/>
    </row>
    <row r="95" spans="1:14" s="324" customFormat="1" ht="18.75" customHeight="1">
      <c r="A95" s="950"/>
      <c r="B95" s="941"/>
      <c r="C95" s="888"/>
      <c r="D95" s="435"/>
      <c r="E95" s="369"/>
      <c r="F95" s="370"/>
      <c r="G95" s="371"/>
      <c r="H95" s="372"/>
      <c r="I95" s="371"/>
      <c r="J95" s="372"/>
      <c r="K95" s="373"/>
      <c r="L95" s="346" t="str">
        <f>IF(ISNUMBER(K95),(PRODUCT(E95,G95,I95,K95)),"")</f>
        <v/>
      </c>
      <c r="M95" s="374"/>
      <c r="N95" s="375"/>
    </row>
    <row r="96" spans="1:14" s="324" customFormat="1" ht="18.75" customHeight="1">
      <c r="A96" s="950"/>
      <c r="B96" s="941"/>
      <c r="C96" s="888"/>
      <c r="D96" s="430"/>
      <c r="E96" s="431"/>
      <c r="F96" s="414"/>
      <c r="G96" s="413"/>
      <c r="H96" s="415"/>
      <c r="I96" s="413"/>
      <c r="J96" s="415"/>
      <c r="K96" s="432"/>
      <c r="L96" s="389" t="str">
        <f>IF(ISNUMBER(K96),(PRODUCT(E96,G96,I96,K96)),"")</f>
        <v/>
      </c>
      <c r="M96" s="374"/>
      <c r="N96" s="375"/>
    </row>
    <row r="97" spans="1:14" s="324" customFormat="1" ht="18.75" customHeight="1">
      <c r="A97" s="950"/>
      <c r="B97" s="942"/>
      <c r="C97" s="943"/>
      <c r="D97" s="1026" t="s">
        <v>282</v>
      </c>
      <c r="E97" s="1027"/>
      <c r="F97" s="1027"/>
      <c r="G97" s="1027"/>
      <c r="H97" s="1027"/>
      <c r="I97" s="1027"/>
      <c r="J97" s="1027"/>
      <c r="K97" s="1028"/>
      <c r="L97" s="328">
        <f>SUM(L94:L96)</f>
        <v>0</v>
      </c>
      <c r="M97" s="921"/>
      <c r="N97" s="922"/>
    </row>
    <row r="98" spans="1:14" s="324" customFormat="1" ht="18.75" customHeight="1">
      <c r="A98" s="950"/>
      <c r="B98" s="949" t="s">
        <v>260</v>
      </c>
      <c r="C98" s="940"/>
      <c r="D98" s="420"/>
      <c r="E98" s="369"/>
      <c r="F98" s="370"/>
      <c r="G98" s="371"/>
      <c r="H98" s="372"/>
      <c r="I98" s="371"/>
      <c r="J98" s="372"/>
      <c r="K98" s="373"/>
      <c r="L98" s="325" t="str">
        <f>IF(ISNUMBER(K98),(PRODUCT(E98,G98,I98,K98)),"")</f>
        <v/>
      </c>
      <c r="M98" s="374"/>
      <c r="N98" s="375"/>
    </row>
    <row r="99" spans="1:14" s="324" customFormat="1" ht="18.75" customHeight="1">
      <c r="A99" s="950"/>
      <c r="B99" s="941"/>
      <c r="C99" s="888"/>
      <c r="D99" s="420"/>
      <c r="E99" s="369"/>
      <c r="F99" s="370"/>
      <c r="G99" s="371"/>
      <c r="H99" s="372"/>
      <c r="I99" s="371"/>
      <c r="J99" s="372"/>
      <c r="K99" s="373"/>
      <c r="L99" s="346" t="str">
        <f>IF(ISNUMBER(K99),(PRODUCT(E99,G99,I99,K99)),"")</f>
        <v/>
      </c>
      <c r="M99" s="374"/>
      <c r="N99" s="375"/>
    </row>
    <row r="100" spans="1:14" s="324" customFormat="1" ht="18.75" customHeight="1">
      <c r="A100" s="950"/>
      <c r="B100" s="941"/>
      <c r="C100" s="888"/>
      <c r="D100" s="422"/>
      <c r="E100" s="383"/>
      <c r="F100" s="384"/>
      <c r="G100" s="385"/>
      <c r="H100" s="386"/>
      <c r="I100" s="385"/>
      <c r="J100" s="386"/>
      <c r="K100" s="387"/>
      <c r="L100" s="389" t="str">
        <f>IF(ISNUMBER(K100),(PRODUCT(E100,G100,I100,K100)),"")</f>
        <v/>
      </c>
      <c r="M100" s="374"/>
      <c r="N100" s="375"/>
    </row>
    <row r="101" spans="1:14" s="324" customFormat="1" ht="18.75" customHeight="1">
      <c r="A101" s="950"/>
      <c r="B101" s="942"/>
      <c r="C101" s="943"/>
      <c r="D101" s="1026" t="s">
        <v>282</v>
      </c>
      <c r="E101" s="1027"/>
      <c r="F101" s="1027"/>
      <c r="G101" s="1027"/>
      <c r="H101" s="1027"/>
      <c r="I101" s="1027"/>
      <c r="J101" s="1027"/>
      <c r="K101" s="1028"/>
      <c r="L101" s="329">
        <f>SUM(L98:L100)</f>
        <v>0</v>
      </c>
      <c r="M101" s="921"/>
      <c r="N101" s="922"/>
    </row>
    <row r="102" spans="1:14" s="324" customFormat="1" ht="18.75" customHeight="1">
      <c r="A102" s="950"/>
      <c r="B102" s="949" t="s">
        <v>261</v>
      </c>
      <c r="C102" s="940"/>
      <c r="D102" s="434"/>
      <c r="E102" s="392"/>
      <c r="F102" s="393"/>
      <c r="G102" s="394"/>
      <c r="H102" s="395"/>
      <c r="I102" s="394"/>
      <c r="J102" s="395"/>
      <c r="K102" s="396"/>
      <c r="L102" s="325" t="str">
        <f>IF(ISNUMBER(K102),(PRODUCT(E102,G102,I102,K102)),"")</f>
        <v/>
      </c>
      <c r="M102" s="374"/>
      <c r="N102" s="375"/>
    </row>
    <row r="103" spans="1:14" s="324" customFormat="1" ht="18.75" customHeight="1">
      <c r="A103" s="950"/>
      <c r="B103" s="941"/>
      <c r="C103" s="888"/>
      <c r="D103" s="435"/>
      <c r="E103" s="369"/>
      <c r="F103" s="370"/>
      <c r="G103" s="371"/>
      <c r="H103" s="372"/>
      <c r="I103" s="371"/>
      <c r="J103" s="372"/>
      <c r="K103" s="373"/>
      <c r="L103" s="346" t="str">
        <f>IF(ISNUMBER(K103),(PRODUCT(E103,G103,I103,K103)),"")</f>
        <v/>
      </c>
      <c r="M103" s="374"/>
      <c r="N103" s="375"/>
    </row>
    <row r="104" spans="1:14" s="324" customFormat="1" ht="18.75" customHeight="1">
      <c r="A104" s="950"/>
      <c r="B104" s="941"/>
      <c r="C104" s="888"/>
      <c r="D104" s="430"/>
      <c r="E104" s="431"/>
      <c r="F104" s="414"/>
      <c r="G104" s="413"/>
      <c r="H104" s="415"/>
      <c r="I104" s="413"/>
      <c r="J104" s="415"/>
      <c r="K104" s="432"/>
      <c r="L104" s="389" t="str">
        <f>IF(ISNUMBER(K104),(PRODUCT(E104,G104,I104,K104)),"")</f>
        <v/>
      </c>
      <c r="M104" s="390"/>
      <c r="N104" s="391"/>
    </row>
    <row r="105" spans="1:14" s="324" customFormat="1" ht="18.75" customHeight="1">
      <c r="A105" s="950"/>
      <c r="B105" s="942"/>
      <c r="C105" s="943"/>
      <c r="D105" s="1026" t="s">
        <v>282</v>
      </c>
      <c r="E105" s="1027"/>
      <c r="F105" s="1027"/>
      <c r="G105" s="1027"/>
      <c r="H105" s="1027"/>
      <c r="I105" s="1027"/>
      <c r="J105" s="1027"/>
      <c r="K105" s="1028"/>
      <c r="L105" s="328">
        <f>SUM(L102:L104)</f>
        <v>0</v>
      </c>
      <c r="M105" s="921"/>
      <c r="N105" s="922"/>
    </row>
    <row r="106" spans="1:14" s="324" customFormat="1" ht="18.75" customHeight="1">
      <c r="A106" s="950"/>
      <c r="B106" s="939" t="s">
        <v>262</v>
      </c>
      <c r="C106" s="940"/>
      <c r="D106" s="420"/>
      <c r="E106" s="369"/>
      <c r="F106" s="370"/>
      <c r="G106" s="371"/>
      <c r="H106" s="372"/>
      <c r="I106" s="371"/>
      <c r="J106" s="372"/>
      <c r="K106" s="373"/>
      <c r="L106" s="325" t="str">
        <f>IF(ISNUMBER(K106),(PRODUCT(E106,G106,I106,K106)),"")</f>
        <v/>
      </c>
      <c r="M106" s="374"/>
      <c r="N106" s="375"/>
    </row>
    <row r="107" spans="1:14" s="324" customFormat="1" ht="19.5" customHeight="1">
      <c r="A107" s="950"/>
      <c r="B107" s="941"/>
      <c r="C107" s="888"/>
      <c r="D107" s="420"/>
      <c r="E107" s="369"/>
      <c r="F107" s="370"/>
      <c r="G107" s="371"/>
      <c r="H107" s="372"/>
      <c r="I107" s="371"/>
      <c r="J107" s="372"/>
      <c r="K107" s="373"/>
      <c r="L107" s="346" t="str">
        <f>IF(ISNUMBER(K107),(PRODUCT(E107,G107,I107,K107)),"")</f>
        <v/>
      </c>
      <c r="M107" s="374"/>
      <c r="N107" s="375"/>
    </row>
    <row r="108" spans="1:14" s="324" customFormat="1" ht="18.75" customHeight="1">
      <c r="A108" s="950"/>
      <c r="B108" s="941"/>
      <c r="C108" s="888"/>
      <c r="D108" s="422"/>
      <c r="E108" s="383"/>
      <c r="F108" s="384"/>
      <c r="G108" s="385"/>
      <c r="H108" s="386"/>
      <c r="I108" s="385"/>
      <c r="J108" s="386"/>
      <c r="K108" s="387"/>
      <c r="L108" s="389" t="str">
        <f>IF(ISNUMBER(K108),(PRODUCT(E108,G108,I108,K108)),"")</f>
        <v/>
      </c>
      <c r="M108" s="374"/>
      <c r="N108" s="375"/>
    </row>
    <row r="109" spans="1:14" s="324" customFormat="1" ht="18.75" customHeight="1">
      <c r="A109" s="950"/>
      <c r="B109" s="942"/>
      <c r="C109" s="943"/>
      <c r="D109" s="1026" t="s">
        <v>282</v>
      </c>
      <c r="E109" s="1027"/>
      <c r="F109" s="1027"/>
      <c r="G109" s="1027"/>
      <c r="H109" s="1027"/>
      <c r="I109" s="1027"/>
      <c r="J109" s="1027"/>
      <c r="K109" s="1028"/>
      <c r="L109" s="329">
        <f>SUM(L106:L108)</f>
        <v>0</v>
      </c>
      <c r="M109" s="921"/>
      <c r="N109" s="922"/>
    </row>
    <row r="110" spans="1:14" s="324" customFormat="1" ht="18.75" customHeight="1">
      <c r="A110" s="950"/>
      <c r="B110" s="949" t="s">
        <v>263</v>
      </c>
      <c r="C110" s="940"/>
      <c r="D110" s="434"/>
      <c r="E110" s="392"/>
      <c r="F110" s="393"/>
      <c r="G110" s="394"/>
      <c r="H110" s="395"/>
      <c r="I110" s="394"/>
      <c r="J110" s="395"/>
      <c r="K110" s="396"/>
      <c r="L110" s="348" t="str">
        <f>IF(ISNUMBER(K110),(PRODUCT(E110,G110,I110,K110)),"")</f>
        <v/>
      </c>
      <c r="M110" s="374"/>
      <c r="N110" s="375"/>
    </row>
    <row r="111" spans="1:14" s="324" customFormat="1" ht="18.75" customHeight="1">
      <c r="A111" s="950"/>
      <c r="B111" s="941"/>
      <c r="C111" s="888"/>
      <c r="D111" s="435"/>
      <c r="E111" s="369"/>
      <c r="F111" s="370"/>
      <c r="G111" s="371"/>
      <c r="H111" s="372"/>
      <c r="I111" s="371"/>
      <c r="J111" s="372"/>
      <c r="K111" s="373"/>
      <c r="L111" s="349" t="str">
        <f>IF(ISNUMBER(K111),(PRODUCT(E111,G111,I111,K111)),"")</f>
        <v/>
      </c>
      <c r="M111" s="374"/>
      <c r="N111" s="375"/>
    </row>
    <row r="112" spans="1:14" s="324" customFormat="1" ht="18.75" customHeight="1">
      <c r="A112" s="950"/>
      <c r="B112" s="941"/>
      <c r="C112" s="888"/>
      <c r="D112" s="429"/>
      <c r="E112" s="377"/>
      <c r="F112" s="378"/>
      <c r="G112" s="379"/>
      <c r="H112" s="380"/>
      <c r="I112" s="379"/>
      <c r="J112" s="380"/>
      <c r="K112" s="381"/>
      <c r="L112" s="349" t="str">
        <f>IF(ISNUMBER(K112),(PRODUCT(E112,G112,I112,K112)),"")</f>
        <v/>
      </c>
      <c r="M112" s="374"/>
      <c r="N112" s="375"/>
    </row>
    <row r="113" spans="1:14" s="324" customFormat="1" ht="18.75" customHeight="1">
      <c r="A113" s="950"/>
      <c r="B113" s="941"/>
      <c r="C113" s="888"/>
      <c r="D113" s="430"/>
      <c r="E113" s="431"/>
      <c r="F113" s="414"/>
      <c r="G113" s="413"/>
      <c r="H113" s="415"/>
      <c r="I113" s="413"/>
      <c r="J113" s="415"/>
      <c r="K113" s="432"/>
      <c r="L113" s="350" t="str">
        <f>IF(ISNUMBER(K113),(PRODUCT(E113,G113,I113,K113)),"")</f>
        <v/>
      </c>
      <c r="M113" s="390"/>
      <c r="N113" s="391"/>
    </row>
    <row r="114" spans="1:14" s="324" customFormat="1" ht="18.75" customHeight="1">
      <c r="A114" s="950"/>
      <c r="B114" s="941"/>
      <c r="C114" s="888"/>
      <c r="D114" s="1032" t="s">
        <v>282</v>
      </c>
      <c r="E114" s="1033"/>
      <c r="F114" s="1033"/>
      <c r="G114" s="1033"/>
      <c r="H114" s="1033"/>
      <c r="I114" s="1033"/>
      <c r="J114" s="1033"/>
      <c r="K114" s="1034"/>
      <c r="L114" s="326">
        <f>SUM(L110:L113)</f>
        <v>0</v>
      </c>
      <c r="M114" s="921"/>
      <c r="N114" s="922"/>
    </row>
    <row r="115" spans="1:14" s="324" customFormat="1" ht="18.75" customHeight="1">
      <c r="A115" s="950"/>
      <c r="B115" s="949" t="s">
        <v>283</v>
      </c>
      <c r="C115" s="940"/>
      <c r="D115" s="434"/>
      <c r="E115" s="392"/>
      <c r="F115" s="393"/>
      <c r="G115" s="394"/>
      <c r="H115" s="395"/>
      <c r="I115" s="394"/>
      <c r="J115" s="395"/>
      <c r="K115" s="396"/>
      <c r="L115" s="348" t="str">
        <f>IF(ISNUMBER(K115),(PRODUCT(E115,G115,I115,K115)),"")</f>
        <v/>
      </c>
      <c r="M115" s="397"/>
      <c r="N115" s="398"/>
    </row>
    <row r="116" spans="1:14" s="324" customFormat="1" ht="18.75" customHeight="1">
      <c r="A116" s="950"/>
      <c r="B116" s="941"/>
      <c r="C116" s="888"/>
      <c r="D116" s="435"/>
      <c r="E116" s="369"/>
      <c r="F116" s="370"/>
      <c r="G116" s="371"/>
      <c r="H116" s="372"/>
      <c r="I116" s="371"/>
      <c r="J116" s="372"/>
      <c r="K116" s="373"/>
      <c r="L116" s="349" t="str">
        <f>IF(ISNUMBER(K116),(PRODUCT(E116,G116,I116,K116)),"")</f>
        <v/>
      </c>
      <c r="M116" s="374"/>
      <c r="N116" s="375"/>
    </row>
    <row r="117" spans="1:14" s="324" customFormat="1" ht="18.75" customHeight="1">
      <c r="A117" s="950"/>
      <c r="B117" s="941"/>
      <c r="C117" s="888"/>
      <c r="D117" s="429"/>
      <c r="E117" s="377"/>
      <c r="F117" s="378"/>
      <c r="G117" s="379"/>
      <c r="H117" s="380"/>
      <c r="I117" s="379"/>
      <c r="J117" s="380"/>
      <c r="K117" s="381"/>
      <c r="L117" s="349" t="str">
        <f>IF(ISNUMBER(K117),(PRODUCT(E117,G117,I117,K117)),"")</f>
        <v/>
      </c>
      <c r="M117" s="374"/>
      <c r="N117" s="375"/>
    </row>
    <row r="118" spans="1:14" s="324" customFormat="1" ht="18.75" customHeight="1">
      <c r="A118" s="950"/>
      <c r="B118" s="941"/>
      <c r="C118" s="888"/>
      <c r="D118" s="430"/>
      <c r="E118" s="431"/>
      <c r="F118" s="414"/>
      <c r="G118" s="413"/>
      <c r="H118" s="415"/>
      <c r="I118" s="413"/>
      <c r="J118" s="415"/>
      <c r="K118" s="432"/>
      <c r="L118" s="350" t="str">
        <f>IF(ISNUMBER(K118),(PRODUCT(E118,G118,I118,K118)),"")</f>
        <v/>
      </c>
      <c r="M118" s="390"/>
      <c r="N118" s="391"/>
    </row>
    <row r="119" spans="1:14" s="324" customFormat="1" ht="18.75" customHeight="1">
      <c r="A119" s="950"/>
      <c r="B119" s="942"/>
      <c r="C119" s="943"/>
      <c r="D119" s="1026" t="s">
        <v>282</v>
      </c>
      <c r="E119" s="1027"/>
      <c r="F119" s="1027"/>
      <c r="G119" s="1027"/>
      <c r="H119" s="1027"/>
      <c r="I119" s="1027"/>
      <c r="J119" s="1027"/>
      <c r="K119" s="1028"/>
      <c r="L119" s="328">
        <f>SUM(L115:L118)</f>
        <v>0</v>
      </c>
      <c r="M119" s="921"/>
      <c r="N119" s="922"/>
    </row>
    <row r="120" spans="1:14" s="324" customFormat="1" ht="23.25" customHeight="1">
      <c r="A120" s="950"/>
      <c r="B120" s="923" t="s">
        <v>298</v>
      </c>
      <c r="C120" s="924"/>
      <c r="D120" s="399" t="s">
        <v>306</v>
      </c>
      <c r="E120" s="928">
        <f>SUMIF(N81:N119,"○",L81:L119)</f>
        <v>0</v>
      </c>
      <c r="F120" s="929"/>
      <c r="G120" s="400" t="s">
        <v>287</v>
      </c>
      <c r="H120" s="401" t="s">
        <v>319</v>
      </c>
      <c r="I120" s="400" t="s">
        <v>308</v>
      </c>
      <c r="J120" s="930"/>
      <c r="K120" s="931"/>
      <c r="L120" s="331">
        <f>ROUNDDOWN(E120*0.1,0)</f>
        <v>0</v>
      </c>
      <c r="M120" s="932"/>
      <c r="N120" s="933"/>
    </row>
    <row r="121" spans="1:14" s="324" customFormat="1" ht="23.25" customHeight="1">
      <c r="A121" s="950"/>
      <c r="B121" s="923"/>
      <c r="C121" s="924"/>
      <c r="D121" s="399" t="s">
        <v>309</v>
      </c>
      <c r="E121" s="928">
        <f>SUMIF(M80:M119,"○",L80:L119)</f>
        <v>0</v>
      </c>
      <c r="F121" s="929"/>
      <c r="G121" s="400" t="s">
        <v>287</v>
      </c>
      <c r="H121" s="401" t="s">
        <v>320</v>
      </c>
      <c r="I121" s="400" t="s">
        <v>308</v>
      </c>
      <c r="J121" s="930"/>
      <c r="K121" s="931"/>
      <c r="L121" s="331">
        <f>ROUNDDOWN(ROUNDUP(E121/1.08,0)*1.1,0)-E121</f>
        <v>0</v>
      </c>
      <c r="M121" s="921"/>
      <c r="N121" s="922"/>
    </row>
    <row r="122" spans="1:14" s="324" customFormat="1" ht="23.25" customHeight="1">
      <c r="A122" s="950"/>
      <c r="B122" s="925"/>
      <c r="C122" s="924"/>
      <c r="D122" s="399" t="s">
        <v>311</v>
      </c>
      <c r="E122" s="934"/>
      <c r="F122" s="935"/>
      <c r="G122" s="400" t="s">
        <v>287</v>
      </c>
      <c r="H122" s="402"/>
      <c r="I122" s="400" t="s">
        <v>308</v>
      </c>
      <c r="J122" s="930"/>
      <c r="K122" s="931"/>
      <c r="L122" s="403"/>
      <c r="M122" s="921"/>
      <c r="N122" s="922"/>
    </row>
    <row r="123" spans="1:14" s="324" customFormat="1" ht="23.25" customHeight="1">
      <c r="A123" s="953"/>
      <c r="B123" s="926"/>
      <c r="C123" s="927"/>
      <c r="D123" s="1026" t="s">
        <v>282</v>
      </c>
      <c r="E123" s="1027"/>
      <c r="F123" s="1027"/>
      <c r="G123" s="1027"/>
      <c r="H123" s="1027"/>
      <c r="I123" s="1027"/>
      <c r="J123" s="1027"/>
      <c r="K123" s="1028"/>
      <c r="L123" s="328">
        <f>SUM(L120:L122)</f>
        <v>0</v>
      </c>
      <c r="M123" s="921"/>
      <c r="N123" s="922"/>
    </row>
    <row r="124" spans="1:14" s="324" customFormat="1" ht="22.5" customHeight="1">
      <c r="A124" s="944" t="s">
        <v>321</v>
      </c>
      <c r="B124" s="945"/>
      <c r="C124" s="946"/>
      <c r="D124" s="1029"/>
      <c r="E124" s="1030"/>
      <c r="F124" s="1030"/>
      <c r="G124" s="1030"/>
      <c r="H124" s="1030"/>
      <c r="I124" s="1030"/>
      <c r="J124" s="1030"/>
      <c r="K124" s="1031"/>
      <c r="L124" s="330"/>
      <c r="M124" s="921"/>
      <c r="N124" s="922"/>
    </row>
    <row r="125" spans="1:14" s="324" customFormat="1" ht="22.5" customHeight="1">
      <c r="A125" s="917" t="s">
        <v>285</v>
      </c>
      <c r="B125" s="918"/>
      <c r="C125" s="918"/>
      <c r="D125" s="919"/>
      <c r="E125" s="919"/>
      <c r="F125" s="919"/>
      <c r="G125" s="919"/>
      <c r="H125" s="919"/>
      <c r="I125" s="919"/>
      <c r="J125" s="919"/>
      <c r="K125" s="920"/>
      <c r="L125" s="331">
        <f>SUM(L85,L89,L93,L97,L101,L105,L109,L114,L119,L123,L124)</f>
        <v>0</v>
      </c>
      <c r="M125" s="921"/>
      <c r="N125" s="922"/>
    </row>
    <row r="126" spans="1:14" s="324" customFormat="1" ht="22.5" customHeight="1" thickBot="1">
      <c r="A126" s="904" t="s">
        <v>286</v>
      </c>
      <c r="B126" s="905"/>
      <c r="C126" s="906"/>
      <c r="D126" s="332" t="s">
        <v>312</v>
      </c>
      <c r="E126" s="907">
        <f>L125-L124</f>
        <v>0</v>
      </c>
      <c r="F126" s="908"/>
      <c r="G126" s="333" t="s">
        <v>287</v>
      </c>
      <c r="H126" s="334"/>
      <c r="I126" s="335" t="s">
        <v>288</v>
      </c>
      <c r="J126" s="909" t="s">
        <v>289</v>
      </c>
      <c r="K126" s="910"/>
      <c r="L126" s="336">
        <f>ROUNDDOWN(E126*H126,0)</f>
        <v>0</v>
      </c>
      <c r="M126" s="896"/>
      <c r="N126" s="897"/>
    </row>
    <row r="127" spans="1:14" s="324" customFormat="1" ht="22.5" customHeight="1" thickTop="1" thickBot="1">
      <c r="A127" s="911" t="s">
        <v>290</v>
      </c>
      <c r="B127" s="912"/>
      <c r="C127" s="912"/>
      <c r="D127" s="913"/>
      <c r="E127" s="913"/>
      <c r="F127" s="913"/>
      <c r="G127" s="913"/>
      <c r="H127" s="913"/>
      <c r="I127" s="913"/>
      <c r="J127" s="913"/>
      <c r="K127" s="914"/>
      <c r="L127" s="337">
        <f>SUM(L125:L126)</f>
        <v>0</v>
      </c>
      <c r="M127" s="915"/>
      <c r="N127" s="916"/>
    </row>
    <row r="128" spans="1:14" s="324" customFormat="1" ht="18.75" customHeight="1" thickTop="1">
      <c r="A128" s="883" t="s">
        <v>291</v>
      </c>
      <c r="B128" s="884"/>
      <c r="C128" s="885"/>
      <c r="D128" s="436"/>
      <c r="E128" s="405"/>
      <c r="F128" s="406"/>
      <c r="G128" s="405"/>
      <c r="H128" s="407"/>
      <c r="I128" s="405"/>
      <c r="J128" s="407"/>
      <c r="K128" s="408"/>
      <c r="L128" s="409" t="str">
        <f>IF(ISNUMBER(K128),(PRODUCT(E128,G128,I128,K128)),"")</f>
        <v/>
      </c>
      <c r="M128" s="374"/>
      <c r="N128" s="375"/>
    </row>
    <row r="129" spans="1:14" s="324" customFormat="1" ht="18.75" customHeight="1">
      <c r="A129" s="886"/>
      <c r="B129" s="887"/>
      <c r="C129" s="888"/>
      <c r="D129" s="437"/>
      <c r="E129" s="410"/>
      <c r="F129" s="238"/>
      <c r="G129" s="410"/>
      <c r="H129" s="411"/>
      <c r="I129" s="410"/>
      <c r="J129" s="411"/>
      <c r="K129" s="412"/>
      <c r="L129" s="345" t="str">
        <f>IF(ISNUMBER(K129),(PRODUCT(E129,G129,I129,K129)),"")</f>
        <v/>
      </c>
      <c r="M129" s="374"/>
      <c r="N129" s="375"/>
    </row>
    <row r="130" spans="1:14" s="324" customFormat="1" ht="18.75" customHeight="1">
      <c r="A130" s="889"/>
      <c r="B130" s="887"/>
      <c r="C130" s="888"/>
      <c r="D130" s="438"/>
      <c r="E130" s="413"/>
      <c r="F130" s="414"/>
      <c r="G130" s="413"/>
      <c r="H130" s="415"/>
      <c r="I130" s="413"/>
      <c r="J130" s="415"/>
      <c r="K130" s="416"/>
      <c r="L130" s="417" t="str">
        <f>IF(ISNUMBER(K130),(PRODUCT(E130,G130,I130,K130)),"")</f>
        <v/>
      </c>
      <c r="M130" s="374"/>
      <c r="N130" s="375"/>
    </row>
    <row r="131" spans="1:14" s="324" customFormat="1" ht="18.75" customHeight="1" thickBot="1">
      <c r="A131" s="890"/>
      <c r="B131" s="891"/>
      <c r="C131" s="892"/>
      <c r="D131" s="1023" t="s">
        <v>282</v>
      </c>
      <c r="E131" s="1024"/>
      <c r="F131" s="1024"/>
      <c r="G131" s="1024"/>
      <c r="H131" s="1024"/>
      <c r="I131" s="1024"/>
      <c r="J131" s="1024"/>
      <c r="K131" s="1025"/>
      <c r="L131" s="338">
        <f>SUM(L128:L130)</f>
        <v>0</v>
      </c>
      <c r="M131" s="896"/>
      <c r="N131" s="897"/>
    </row>
    <row r="132" spans="1:14" s="324" customFormat="1" ht="22.5" customHeight="1" thickTop="1" thickBot="1">
      <c r="A132" s="898" t="s">
        <v>292</v>
      </c>
      <c r="B132" s="899"/>
      <c r="C132" s="899"/>
      <c r="D132" s="900"/>
      <c r="E132" s="900"/>
      <c r="F132" s="900"/>
      <c r="G132" s="900"/>
      <c r="H132" s="900"/>
      <c r="I132" s="900"/>
      <c r="J132" s="900"/>
      <c r="K132" s="901"/>
      <c r="L132" s="339">
        <f>L127-L131</f>
        <v>0</v>
      </c>
      <c r="M132" s="902"/>
      <c r="N132" s="903"/>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F2D5B0F8-50E4-4B2B-B285-F3A30BF1E11F}">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E287-D038-40AB-9122-9D42DB604E8D}">
  <sheetPr>
    <tabColor rgb="FF92D050"/>
    <pageSetUpPr fitToPage="1"/>
  </sheetPr>
  <dimension ref="C2:Q24"/>
  <sheetViews>
    <sheetView view="pageBreakPreview" zoomScaleNormal="100" zoomScaleSheetLayoutView="100" workbookViewId="0">
      <selection activeCell="M7" sqref="M7"/>
    </sheetView>
  </sheetViews>
  <sheetFormatPr defaultColWidth="8.125" defaultRowHeight="18" customHeight="1"/>
  <cols>
    <col min="1" max="1" width="2" style="17" customWidth="1"/>
    <col min="2" max="3" width="2.5" style="17" customWidth="1"/>
    <col min="4" max="5" width="8.5" style="17" customWidth="1"/>
    <col min="6" max="17" width="7.5" style="17" customWidth="1"/>
    <col min="18" max="18" width="2.5" style="17" customWidth="1"/>
    <col min="19" max="19" width="6" style="17" customWidth="1"/>
    <col min="20" max="16384" width="8.125" style="17"/>
  </cols>
  <sheetData>
    <row r="2" spans="3:17" ht="18" customHeight="1">
      <c r="C2" s="17" t="s">
        <v>328</v>
      </c>
    </row>
    <row r="4" spans="3:17" ht="18" customHeight="1">
      <c r="D4" s="1058" t="s">
        <v>183</v>
      </c>
      <c r="E4" s="1058"/>
      <c r="F4" s="1058"/>
      <c r="G4" s="1058"/>
      <c r="H4" s="1058"/>
      <c r="I4" s="1059" t="s">
        <v>184</v>
      </c>
      <c r="J4" s="1059"/>
      <c r="K4" s="1059"/>
      <c r="L4" s="1059"/>
      <c r="M4" s="1059"/>
      <c r="N4" s="1"/>
      <c r="O4" s="1"/>
      <c r="P4" s="1"/>
      <c r="Q4" s="1"/>
    </row>
    <row r="5" spans="3:17" ht="18" customHeight="1">
      <c r="D5" s="1060" t="s">
        <v>185</v>
      </c>
      <c r="E5" s="1060"/>
      <c r="F5" s="1060"/>
      <c r="G5" s="1060"/>
      <c r="H5" s="1060"/>
      <c r="I5" s="1060"/>
      <c r="J5" s="1060"/>
      <c r="K5" s="1060"/>
      <c r="L5" s="1060"/>
      <c r="M5" s="1060"/>
      <c r="N5" s="1060"/>
      <c r="O5" s="1060"/>
      <c r="P5" s="1060"/>
      <c r="Q5" s="1060"/>
    </row>
    <row r="6" spans="3:17" ht="18" customHeight="1">
      <c r="D6" s="1060" t="s">
        <v>186</v>
      </c>
      <c r="E6" s="1060"/>
      <c r="F6" s="1060"/>
      <c r="G6" s="1060"/>
      <c r="H6" s="1060"/>
      <c r="I6" s="1060"/>
      <c r="J6" s="1060"/>
      <c r="K6" s="1060"/>
      <c r="L6" s="1060"/>
      <c r="M6" s="1060"/>
      <c r="N6" s="1060"/>
      <c r="O6" s="1060"/>
      <c r="P6" s="1060"/>
      <c r="Q6" s="1060"/>
    </row>
    <row r="8" spans="3:17" ht="18" customHeight="1">
      <c r="C8" s="17" t="s">
        <v>187</v>
      </c>
    </row>
    <row r="9" spans="3:17" ht="18" customHeight="1">
      <c r="D9" s="1061" t="s">
        <v>188</v>
      </c>
      <c r="E9" s="1061"/>
      <c r="F9" s="1061"/>
      <c r="G9" s="1061"/>
      <c r="H9" s="1061"/>
      <c r="I9" s="1061"/>
      <c r="J9" s="1061"/>
      <c r="K9" s="1061"/>
      <c r="L9" s="1061"/>
      <c r="M9" s="1061"/>
      <c r="N9" s="1061"/>
      <c r="O9" s="1061"/>
      <c r="P9" s="1061"/>
      <c r="Q9" s="1061"/>
    </row>
    <row r="10" spans="3:17" ht="18" customHeight="1">
      <c r="D10" s="1054" t="s">
        <v>189</v>
      </c>
      <c r="E10" s="1055"/>
      <c r="F10" s="1055"/>
      <c r="G10" s="1055"/>
      <c r="H10" s="1055"/>
      <c r="I10" s="1055"/>
      <c r="J10" s="1055"/>
      <c r="K10" s="1055"/>
      <c r="L10" s="1055"/>
      <c r="M10" s="1055"/>
      <c r="N10" s="1055"/>
      <c r="O10" s="1055"/>
      <c r="P10" s="1055"/>
      <c r="Q10" s="1056"/>
    </row>
    <row r="11" spans="3:17" ht="60" customHeight="1">
      <c r="D11" s="1051"/>
      <c r="E11" s="1052"/>
      <c r="F11" s="1052"/>
      <c r="G11" s="1052"/>
      <c r="H11" s="1052"/>
      <c r="I11" s="1052"/>
      <c r="J11" s="1052"/>
      <c r="K11" s="1052"/>
      <c r="L11" s="1052"/>
      <c r="M11" s="1052"/>
      <c r="N11" s="1052"/>
      <c r="O11" s="1052"/>
      <c r="P11" s="1052"/>
      <c r="Q11" s="1053"/>
    </row>
    <row r="12" spans="3:17" ht="18" customHeight="1">
      <c r="D12" s="1054" t="s">
        <v>190</v>
      </c>
      <c r="E12" s="1055"/>
      <c r="F12" s="1055"/>
      <c r="G12" s="1055"/>
      <c r="H12" s="1055"/>
      <c r="I12" s="1055"/>
      <c r="J12" s="1055"/>
      <c r="K12" s="1055"/>
      <c r="L12" s="1055"/>
      <c r="M12" s="1055"/>
      <c r="N12" s="1055"/>
      <c r="O12" s="1055"/>
      <c r="P12" s="1055"/>
      <c r="Q12" s="1056"/>
    </row>
    <row r="13" spans="3:17" ht="60" customHeight="1">
      <c r="D13" s="1051"/>
      <c r="E13" s="1052"/>
      <c r="F13" s="1052"/>
      <c r="G13" s="1052"/>
      <c r="H13" s="1052"/>
      <c r="I13" s="1052"/>
      <c r="J13" s="1052"/>
      <c r="K13" s="1052"/>
      <c r="L13" s="1052"/>
      <c r="M13" s="1052"/>
      <c r="N13" s="1052"/>
      <c r="O13" s="1052"/>
      <c r="P13" s="1052"/>
      <c r="Q13" s="1053"/>
    </row>
    <row r="14" spans="3:17" ht="18" customHeight="1">
      <c r="D14" s="1054" t="s">
        <v>191</v>
      </c>
      <c r="E14" s="1055"/>
      <c r="F14" s="1055"/>
      <c r="G14" s="1055"/>
      <c r="H14" s="1055"/>
      <c r="I14" s="1055"/>
      <c r="J14" s="1055"/>
      <c r="K14" s="1055"/>
      <c r="L14" s="1055"/>
      <c r="M14" s="1055"/>
      <c r="N14" s="1055"/>
      <c r="O14" s="1055"/>
      <c r="P14" s="1055"/>
      <c r="Q14" s="1056"/>
    </row>
    <row r="15" spans="3:17" ht="60" customHeight="1">
      <c r="D15" s="1051"/>
      <c r="E15" s="1052"/>
      <c r="F15" s="1052"/>
      <c r="G15" s="1052"/>
      <c r="H15" s="1052"/>
      <c r="I15" s="1052"/>
      <c r="J15" s="1052"/>
      <c r="K15" s="1052"/>
      <c r="L15" s="1052"/>
      <c r="M15" s="1052"/>
      <c r="N15" s="1052"/>
      <c r="O15" s="1052"/>
      <c r="P15" s="1052"/>
      <c r="Q15" s="1053"/>
    </row>
    <row r="16" spans="3:17" ht="18" customHeight="1">
      <c r="D16" s="1054" t="s">
        <v>192</v>
      </c>
      <c r="E16" s="1055"/>
      <c r="F16" s="1055"/>
      <c r="G16" s="1055"/>
      <c r="H16" s="1055"/>
      <c r="I16" s="1055"/>
      <c r="J16" s="1055"/>
      <c r="K16" s="1055"/>
      <c r="L16" s="1055"/>
      <c r="M16" s="1055"/>
      <c r="N16" s="1055"/>
      <c r="O16" s="1055"/>
      <c r="P16" s="1055"/>
      <c r="Q16" s="1056"/>
    </row>
    <row r="17" spans="3:17" ht="60" customHeight="1">
      <c r="D17" s="1051"/>
      <c r="E17" s="1052"/>
      <c r="F17" s="1052"/>
      <c r="G17" s="1052"/>
      <c r="H17" s="1052"/>
      <c r="I17" s="1052"/>
      <c r="J17" s="1052"/>
      <c r="K17" s="1052"/>
      <c r="L17" s="1052"/>
      <c r="M17" s="1052"/>
      <c r="N17" s="1052"/>
      <c r="O17" s="1052"/>
      <c r="P17" s="1052"/>
      <c r="Q17" s="1053"/>
    </row>
    <row r="19" spans="3:17" ht="18" customHeight="1">
      <c r="C19" s="17" t="s">
        <v>193</v>
      </c>
    </row>
    <row r="20" spans="3:17" ht="18" customHeight="1">
      <c r="D20" s="1057" t="s">
        <v>194</v>
      </c>
      <c r="E20" s="1057"/>
      <c r="F20" s="1057"/>
      <c r="G20" s="1057"/>
      <c r="H20" s="1057"/>
      <c r="I20" s="1057"/>
      <c r="J20" s="1057"/>
      <c r="K20" s="1057"/>
      <c r="L20" s="1057"/>
      <c r="M20" s="1057"/>
      <c r="N20" s="1057"/>
      <c r="O20" s="1057"/>
      <c r="P20" s="1057"/>
      <c r="Q20" s="1057"/>
    </row>
    <row r="21" spans="3:17" ht="18" customHeight="1">
      <c r="D21" s="1054" t="s">
        <v>195</v>
      </c>
      <c r="E21" s="1055"/>
      <c r="F21" s="1055"/>
      <c r="G21" s="1055"/>
      <c r="H21" s="1055"/>
      <c r="I21" s="1055"/>
      <c r="J21" s="1055"/>
      <c r="K21" s="1055"/>
      <c r="L21" s="1055"/>
      <c r="M21" s="1055"/>
      <c r="N21" s="1055"/>
      <c r="O21" s="1055"/>
      <c r="P21" s="1055"/>
      <c r="Q21" s="1056"/>
    </row>
    <row r="22" spans="3:17" ht="60" customHeight="1">
      <c r="D22" s="1051"/>
      <c r="E22" s="1052"/>
      <c r="F22" s="1052"/>
      <c r="G22" s="1052"/>
      <c r="H22" s="1052"/>
      <c r="I22" s="1052"/>
      <c r="J22" s="1052"/>
      <c r="K22" s="1052"/>
      <c r="L22" s="1052"/>
      <c r="M22" s="1052"/>
      <c r="N22" s="1052"/>
      <c r="O22" s="1052"/>
      <c r="P22" s="1052"/>
      <c r="Q22" s="1053"/>
    </row>
    <row r="23" spans="3:17" ht="18" customHeight="1">
      <c r="D23" s="1054" t="s">
        <v>196</v>
      </c>
      <c r="E23" s="1055"/>
      <c r="F23" s="1055"/>
      <c r="G23" s="1055"/>
      <c r="H23" s="1055"/>
      <c r="I23" s="1055"/>
      <c r="J23" s="1055"/>
      <c r="K23" s="1055"/>
      <c r="L23" s="1055"/>
      <c r="M23" s="1055"/>
      <c r="N23" s="1055"/>
      <c r="O23" s="1055"/>
      <c r="P23" s="1055"/>
      <c r="Q23" s="1056"/>
    </row>
    <row r="24" spans="3:17" ht="60" customHeight="1">
      <c r="D24" s="1051"/>
      <c r="E24" s="1052"/>
      <c r="F24" s="1052"/>
      <c r="G24" s="1052"/>
      <c r="H24" s="1052"/>
      <c r="I24" s="1052"/>
      <c r="J24" s="1052"/>
      <c r="K24" s="1052"/>
      <c r="L24" s="1052"/>
      <c r="M24" s="1052"/>
      <c r="N24" s="1052"/>
      <c r="O24" s="1052"/>
      <c r="P24" s="1052"/>
      <c r="Q24" s="1053"/>
    </row>
  </sheetData>
  <mergeCells count="18">
    <mergeCell ref="D10:Q10"/>
    <mergeCell ref="D4:H4"/>
    <mergeCell ref="I4:M4"/>
    <mergeCell ref="D5:Q5"/>
    <mergeCell ref="D6:Q6"/>
    <mergeCell ref="D9:Q9"/>
    <mergeCell ref="D24:Q24"/>
    <mergeCell ref="D11:Q11"/>
    <mergeCell ref="D12:Q12"/>
    <mergeCell ref="D13:Q13"/>
    <mergeCell ref="D14:Q14"/>
    <mergeCell ref="D15:Q15"/>
    <mergeCell ref="D16:Q16"/>
    <mergeCell ref="D17:Q17"/>
    <mergeCell ref="D20:Q20"/>
    <mergeCell ref="D21:Q21"/>
    <mergeCell ref="D22:Q22"/>
    <mergeCell ref="D23:Q23"/>
  </mergeCells>
  <phoneticPr fontId="1"/>
  <dataValidations count="1">
    <dataValidation type="list" allowBlank="1" showInputMessage="1" showErrorMessage="1" sqref="I4" xr:uid="{5AC7A9AD-9AF3-42DC-89C9-4AB4B2FAF241}">
      <formula1>"選択してください,有り,無し"</formula1>
    </dataValidation>
  </dataValidations>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A9D1-B33F-4651-AA2A-73337A28789B}">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2" customWidth="1"/>
    <col min="2" max="2" width="6.25" style="2" customWidth="1"/>
    <col min="3" max="3" width="8.625" style="2" customWidth="1"/>
    <col min="4" max="4" width="33.875" style="2" customWidth="1"/>
    <col min="5" max="5" width="21.375" style="2" customWidth="1"/>
    <col min="6" max="6" width="38" style="2" customWidth="1"/>
    <col min="7" max="7" width="6.25" style="2" customWidth="1"/>
    <col min="8" max="16384" width="9" style="2"/>
  </cols>
  <sheetData>
    <row r="1" spans="2:7" ht="22.5" customHeight="1">
      <c r="D1" s="1064"/>
      <c r="E1" s="1064"/>
      <c r="F1" s="1064"/>
      <c r="G1" s="1064"/>
    </row>
    <row r="2" spans="2:7" ht="22.5" customHeight="1"/>
    <row r="3" spans="2:7" ht="22.5" customHeight="1">
      <c r="B3" s="1065" t="s">
        <v>35</v>
      </c>
      <c r="C3" s="1065"/>
      <c r="D3" s="1065"/>
      <c r="E3" s="1065"/>
      <c r="F3" s="1065"/>
      <c r="G3" s="1065"/>
    </row>
    <row r="4" spans="2:7" ht="22.5" customHeight="1">
      <c r="D4" s="3"/>
      <c r="E4" s="3"/>
      <c r="F4" s="3"/>
      <c r="G4" s="3"/>
    </row>
    <row r="5" spans="2:7" ht="75.75" customHeight="1">
      <c r="C5" s="1066" t="s">
        <v>36</v>
      </c>
      <c r="D5" s="1067"/>
      <c r="E5" s="1067"/>
      <c r="F5" s="1067"/>
      <c r="G5" s="4"/>
    </row>
    <row r="6" spans="2:7" ht="22.5" customHeight="1">
      <c r="D6" s="4"/>
      <c r="E6" s="4"/>
      <c r="F6" s="4"/>
      <c r="G6" s="4"/>
    </row>
    <row r="7" spans="2:7" ht="22.5" customHeight="1">
      <c r="B7" s="1068" t="s">
        <v>37</v>
      </c>
      <c r="C7" s="1068"/>
      <c r="D7" s="1068"/>
      <c r="E7" s="1068"/>
      <c r="F7" s="1068"/>
      <c r="G7" s="1068"/>
    </row>
    <row r="8" spans="2:7" ht="22.5" customHeight="1">
      <c r="D8" s="5"/>
      <c r="E8" s="5"/>
      <c r="F8" s="5"/>
      <c r="G8" s="5"/>
    </row>
    <row r="9" spans="2:7" ht="220.5" customHeight="1">
      <c r="D9" s="1062" t="s">
        <v>38</v>
      </c>
      <c r="E9" s="1062"/>
      <c r="F9" s="1062"/>
      <c r="G9" s="6"/>
    </row>
    <row r="10" spans="2:7" ht="98.25" customHeight="1">
      <c r="D10" s="1062" t="s">
        <v>39</v>
      </c>
      <c r="E10" s="1063"/>
      <c r="F10" s="1063"/>
      <c r="G10" s="7"/>
    </row>
    <row r="11" spans="2:7" ht="22.5" customHeight="1">
      <c r="D11" s="4"/>
      <c r="E11" s="4"/>
      <c r="F11" s="4"/>
      <c r="G11" s="4"/>
    </row>
    <row r="12" spans="2:7" ht="22.5" customHeight="1">
      <c r="D12" s="8" t="s">
        <v>40</v>
      </c>
      <c r="E12" s="9"/>
      <c r="F12" s="9"/>
      <c r="G12" s="9"/>
    </row>
    <row r="13" spans="2:7" ht="22.5" customHeight="1">
      <c r="D13" s="4"/>
      <c r="E13" s="5" t="s">
        <v>41</v>
      </c>
      <c r="F13" s="10"/>
      <c r="G13" s="11"/>
    </row>
    <row r="14" spans="2:7" ht="22.5" customHeight="1">
      <c r="D14" s="4"/>
      <c r="E14" s="3"/>
      <c r="F14" s="12"/>
      <c r="G14" s="13"/>
    </row>
    <row r="15" spans="2:7" ht="22.5" customHeight="1">
      <c r="D15" s="4"/>
      <c r="E15" s="5" t="s">
        <v>42</v>
      </c>
      <c r="F15" s="14"/>
      <c r="G15" s="4"/>
    </row>
    <row r="16" spans="2:7" ht="22.5" customHeight="1">
      <c r="D16" s="4"/>
      <c r="E16" s="5" t="s">
        <v>43</v>
      </c>
      <c r="F16" s="14"/>
      <c r="G16" s="4"/>
    </row>
    <row r="17" spans="4:7" ht="22.5" customHeight="1">
      <c r="D17" s="4"/>
      <c r="E17" s="4"/>
      <c r="F17" s="4"/>
      <c r="G17" s="4"/>
    </row>
    <row r="18" spans="4:7" ht="22.5" customHeight="1">
      <c r="D18" s="15" t="s">
        <v>44</v>
      </c>
      <c r="E18" s="16"/>
      <c r="F18" s="16"/>
      <c r="G18" s="16"/>
    </row>
    <row r="19" spans="4:7" ht="22.5" customHeight="1">
      <c r="D19" s="15"/>
      <c r="E19" s="16"/>
      <c r="F19" s="16"/>
      <c r="G19" s="16"/>
    </row>
    <row r="20" spans="4:7" ht="22.5" customHeight="1">
      <c r="D20" s="15"/>
      <c r="E20" s="16"/>
      <c r="F20" s="16"/>
      <c r="G20" s="16"/>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topLeftCell="A6" zoomScaleNormal="70" zoomScaleSheetLayoutView="100" workbookViewId="0">
      <selection activeCell="N6" sqref="N6:T6"/>
    </sheetView>
  </sheetViews>
  <sheetFormatPr defaultColWidth="8.875" defaultRowHeight="14.25"/>
  <cols>
    <col min="1" max="1" width="1.75" style="93" customWidth="1"/>
    <col min="2" max="3" width="7" style="93" customWidth="1"/>
    <col min="4" max="8" width="6.25" style="93" customWidth="1"/>
    <col min="9" max="10" width="4.375" style="93" customWidth="1"/>
    <col min="11" max="11" width="2.5" style="93" customWidth="1"/>
    <col min="12" max="13" width="5.875" style="93" customWidth="1"/>
    <col min="14" max="14" width="11.625" style="93" customWidth="1"/>
    <col min="15" max="15" width="5.875" style="93" customWidth="1"/>
    <col min="16" max="16" width="5.125" style="93" customWidth="1"/>
    <col min="17" max="20" width="6.25" style="93" customWidth="1"/>
    <col min="21" max="21" width="1.75" style="93" customWidth="1"/>
    <col min="22" max="22" width="55.625" style="93" customWidth="1"/>
    <col min="23" max="33" width="4.5" style="93" hidden="1" customWidth="1"/>
    <col min="34" max="34" width="0.125" style="93" customWidth="1"/>
    <col min="35" max="40" width="4.5" style="93" customWidth="1"/>
    <col min="41" max="16384" width="8.875" style="93"/>
  </cols>
  <sheetData>
    <row r="1" spans="2:32" ht="19.899999999999999" customHeight="1">
      <c r="B1" s="47" t="s">
        <v>112</v>
      </c>
      <c r="C1" s="47"/>
      <c r="D1" s="47"/>
      <c r="E1" s="91"/>
      <c r="F1" s="91"/>
      <c r="G1" s="91"/>
      <c r="H1" s="91"/>
      <c r="I1" s="91"/>
      <c r="J1" s="91"/>
      <c r="K1" s="91"/>
      <c r="L1" s="91"/>
      <c r="M1" s="91"/>
      <c r="N1" s="91"/>
      <c r="O1" s="91"/>
      <c r="P1" s="91"/>
      <c r="Q1" s="91"/>
      <c r="R1" s="91"/>
      <c r="S1" s="91"/>
      <c r="T1" s="91"/>
      <c r="U1" s="92"/>
    </row>
    <row r="2" spans="2:32" ht="5.45" customHeight="1" thickBot="1">
      <c r="B2" s="94"/>
      <c r="Q2" s="661"/>
      <c r="R2" s="661"/>
      <c r="S2" s="661"/>
      <c r="T2" s="661"/>
      <c r="U2" s="95"/>
    </row>
    <row r="3" spans="2:32" ht="22.5" customHeight="1">
      <c r="B3" s="662" t="s">
        <v>54</v>
      </c>
      <c r="C3" s="663"/>
      <c r="D3" s="664"/>
      <c r="E3" s="665"/>
      <c r="F3" s="665"/>
      <c r="G3" s="665"/>
      <c r="H3" s="665"/>
      <c r="I3" s="665"/>
      <c r="J3" s="665"/>
      <c r="K3" s="665"/>
      <c r="L3" s="665"/>
      <c r="M3" s="665"/>
      <c r="N3" s="665"/>
      <c r="O3" s="665"/>
      <c r="P3" s="665"/>
      <c r="Q3" s="665"/>
      <c r="R3" s="665"/>
      <c r="S3" s="665"/>
      <c r="T3" s="666"/>
      <c r="U3" s="96"/>
    </row>
    <row r="4" spans="2:32" ht="40.15" customHeight="1">
      <c r="B4" s="667" t="s">
        <v>103</v>
      </c>
      <c r="C4" s="668"/>
      <c r="D4" s="651"/>
      <c r="E4" s="652"/>
      <c r="F4" s="652"/>
      <c r="G4" s="652"/>
      <c r="H4" s="652"/>
      <c r="I4" s="652"/>
      <c r="J4" s="652"/>
      <c r="K4" s="652"/>
      <c r="L4" s="652"/>
      <c r="M4" s="652"/>
      <c r="N4" s="652"/>
      <c r="O4" s="652"/>
      <c r="P4" s="652"/>
      <c r="Q4" s="652"/>
      <c r="R4" s="652"/>
      <c r="S4" s="652"/>
      <c r="T4" s="660"/>
      <c r="U4" s="97"/>
    </row>
    <row r="5" spans="2:32" ht="22.15" customHeight="1">
      <c r="B5" s="547" t="s">
        <v>55</v>
      </c>
      <c r="C5" s="605"/>
      <c r="D5" s="648"/>
      <c r="E5" s="649"/>
      <c r="F5" s="649"/>
      <c r="G5" s="649"/>
      <c r="H5" s="650"/>
      <c r="I5" s="654" t="s">
        <v>54</v>
      </c>
      <c r="J5" s="655"/>
      <c r="K5" s="655"/>
      <c r="L5" s="655"/>
      <c r="M5" s="656"/>
      <c r="N5" s="657"/>
      <c r="O5" s="658"/>
      <c r="P5" s="658"/>
      <c r="Q5" s="658"/>
      <c r="R5" s="658"/>
      <c r="S5" s="658"/>
      <c r="T5" s="659"/>
      <c r="U5" s="97"/>
    </row>
    <row r="6" spans="2:32" ht="22.15" customHeight="1">
      <c r="B6" s="607"/>
      <c r="C6" s="603"/>
      <c r="D6" s="651"/>
      <c r="E6" s="652"/>
      <c r="F6" s="652"/>
      <c r="G6" s="652"/>
      <c r="H6" s="653"/>
      <c r="I6" s="577" t="s">
        <v>56</v>
      </c>
      <c r="J6" s="578"/>
      <c r="K6" s="578"/>
      <c r="L6" s="578"/>
      <c r="M6" s="603"/>
      <c r="N6" s="651"/>
      <c r="O6" s="652"/>
      <c r="P6" s="652"/>
      <c r="Q6" s="652"/>
      <c r="R6" s="652"/>
      <c r="S6" s="652"/>
      <c r="T6" s="660"/>
      <c r="U6" s="97"/>
    </row>
    <row r="7" spans="2:32" ht="22.15" customHeight="1">
      <c r="B7" s="631" t="s">
        <v>57</v>
      </c>
      <c r="C7" s="632"/>
      <c r="D7" s="182"/>
      <c r="E7" s="98" t="s">
        <v>58</v>
      </c>
      <c r="F7" s="633"/>
      <c r="G7" s="633"/>
      <c r="H7" s="634"/>
      <c r="I7" s="635" t="s">
        <v>329</v>
      </c>
      <c r="J7" s="581"/>
      <c r="K7" s="581"/>
      <c r="L7" s="581"/>
      <c r="M7" s="636"/>
      <c r="N7" s="637"/>
      <c r="O7" s="638"/>
      <c r="P7" s="638"/>
      <c r="Q7" s="638"/>
      <c r="R7" s="638"/>
      <c r="S7" s="638"/>
      <c r="T7" s="639"/>
      <c r="U7" s="96"/>
    </row>
    <row r="8" spans="2:32" ht="22.5" customHeight="1">
      <c r="B8" s="640" t="s">
        <v>59</v>
      </c>
      <c r="C8" s="641"/>
      <c r="D8" s="642"/>
      <c r="E8" s="643"/>
      <c r="F8" s="643"/>
      <c r="G8" s="643"/>
      <c r="H8" s="644"/>
      <c r="I8" s="635" t="s">
        <v>330</v>
      </c>
      <c r="J8" s="581"/>
      <c r="K8" s="581"/>
      <c r="L8" s="581"/>
      <c r="M8" s="636"/>
      <c r="N8" s="637"/>
      <c r="O8" s="638"/>
      <c r="P8" s="638"/>
      <c r="Q8" s="638"/>
      <c r="R8" s="638"/>
      <c r="S8" s="638"/>
      <c r="T8" s="639"/>
      <c r="U8" s="96"/>
    </row>
    <row r="9" spans="2:32" ht="22.5" customHeight="1">
      <c r="B9" s="607"/>
      <c r="C9" s="578"/>
      <c r="D9" s="645"/>
      <c r="E9" s="646"/>
      <c r="F9" s="646"/>
      <c r="G9" s="646"/>
      <c r="H9" s="647"/>
      <c r="I9" s="580" t="s">
        <v>60</v>
      </c>
      <c r="J9" s="581"/>
      <c r="K9" s="581"/>
      <c r="L9" s="581"/>
      <c r="M9" s="563"/>
      <c r="N9" s="637"/>
      <c r="O9" s="638"/>
      <c r="P9" s="638"/>
      <c r="Q9" s="638"/>
      <c r="R9" s="638"/>
      <c r="S9" s="638"/>
      <c r="T9" s="639"/>
      <c r="U9" s="96"/>
    </row>
    <row r="10" spans="2:32" ht="22.5" customHeight="1">
      <c r="B10" s="562" t="s">
        <v>61</v>
      </c>
      <c r="C10" s="563"/>
      <c r="D10" s="620"/>
      <c r="E10" s="621"/>
      <c r="F10" s="621"/>
      <c r="G10" s="622" t="s">
        <v>85</v>
      </c>
      <c r="H10" s="623"/>
      <c r="I10" s="624"/>
      <c r="J10" s="99" t="s">
        <v>86</v>
      </c>
      <c r="K10" s="100"/>
      <c r="L10" s="100"/>
      <c r="M10" s="100"/>
      <c r="N10" s="100"/>
      <c r="O10" s="100"/>
      <c r="P10" s="100"/>
      <c r="Q10" s="100"/>
      <c r="R10" s="100"/>
      <c r="S10" s="100"/>
      <c r="T10" s="101"/>
      <c r="U10" s="102"/>
      <c r="W10" s="93" t="s">
        <v>62</v>
      </c>
      <c r="X10" s="93" t="s">
        <v>63</v>
      </c>
      <c r="Y10" s="93" t="s">
        <v>64</v>
      </c>
      <c r="Z10" s="93" t="s">
        <v>65</v>
      </c>
      <c r="AA10" s="93" t="s">
        <v>66</v>
      </c>
      <c r="AB10" s="93" t="s">
        <v>67</v>
      </c>
      <c r="AC10" s="93" t="s">
        <v>68</v>
      </c>
      <c r="AD10" s="93" t="s">
        <v>69</v>
      </c>
      <c r="AE10" s="93" t="s">
        <v>70</v>
      </c>
      <c r="AF10" s="93" t="s">
        <v>71</v>
      </c>
    </row>
    <row r="11" spans="2:32" ht="22.5" customHeight="1">
      <c r="B11" s="562" t="s">
        <v>72</v>
      </c>
      <c r="C11" s="563"/>
      <c r="D11" s="625"/>
      <c r="E11" s="626"/>
      <c r="F11" s="627"/>
      <c r="G11" s="580" t="s">
        <v>73</v>
      </c>
      <c r="H11" s="581"/>
      <c r="I11" s="581"/>
      <c r="J11" s="625"/>
      <c r="K11" s="626"/>
      <c r="L11" s="626"/>
      <c r="M11" s="626"/>
      <c r="N11" s="627"/>
      <c r="O11" s="580" t="s">
        <v>74</v>
      </c>
      <c r="P11" s="581"/>
      <c r="Q11" s="563"/>
      <c r="R11" s="628"/>
      <c r="S11" s="628"/>
      <c r="T11" s="629"/>
      <c r="U11" s="103"/>
    </row>
    <row r="12" spans="2:32" ht="22.5" customHeight="1">
      <c r="B12" s="547" t="s">
        <v>206</v>
      </c>
      <c r="C12" s="605"/>
      <c r="D12" s="580" t="s">
        <v>76</v>
      </c>
      <c r="E12" s="581"/>
      <c r="F12" s="581"/>
      <c r="G12" s="581"/>
      <c r="H12" s="563"/>
      <c r="I12" s="580" t="s">
        <v>111</v>
      </c>
      <c r="J12" s="581"/>
      <c r="K12" s="581"/>
      <c r="L12" s="581"/>
      <c r="M12" s="581"/>
      <c r="N12" s="581"/>
      <c r="O12" s="581"/>
      <c r="P12" s="581"/>
      <c r="Q12" s="581"/>
      <c r="R12" s="581"/>
      <c r="S12" s="581"/>
      <c r="T12" s="582"/>
      <c r="U12" s="104"/>
    </row>
    <row r="13" spans="2:32" ht="79.900000000000006" customHeight="1">
      <c r="B13" s="606"/>
      <c r="C13" s="602"/>
      <c r="D13" s="608"/>
      <c r="E13" s="609"/>
      <c r="F13" s="609"/>
      <c r="G13" s="609"/>
      <c r="H13" s="610"/>
      <c r="I13" s="611"/>
      <c r="J13" s="612"/>
      <c r="K13" s="612"/>
      <c r="L13" s="612"/>
      <c r="M13" s="612"/>
      <c r="N13" s="612"/>
      <c r="O13" s="612"/>
      <c r="P13" s="612"/>
      <c r="Q13" s="612"/>
      <c r="R13" s="612"/>
      <c r="S13" s="612"/>
      <c r="T13" s="613"/>
      <c r="U13" s="105"/>
    </row>
    <row r="14" spans="2:32" ht="22.5" customHeight="1">
      <c r="B14" s="606"/>
      <c r="C14" s="602"/>
      <c r="D14" s="580" t="s">
        <v>77</v>
      </c>
      <c r="E14" s="581"/>
      <c r="F14" s="564"/>
      <c r="G14" s="565"/>
      <c r="H14" s="630"/>
      <c r="I14" s="614"/>
      <c r="J14" s="615"/>
      <c r="K14" s="615"/>
      <c r="L14" s="615"/>
      <c r="M14" s="615"/>
      <c r="N14" s="615"/>
      <c r="O14" s="615"/>
      <c r="P14" s="615"/>
      <c r="Q14" s="615"/>
      <c r="R14" s="615"/>
      <c r="S14" s="615"/>
      <c r="T14" s="616"/>
      <c r="U14" s="105"/>
    </row>
    <row r="15" spans="2:32" ht="22.5" customHeight="1">
      <c r="B15" s="607"/>
      <c r="C15" s="603"/>
      <c r="D15" s="580" t="s">
        <v>78</v>
      </c>
      <c r="E15" s="581"/>
      <c r="F15" s="564"/>
      <c r="G15" s="565"/>
      <c r="H15" s="630"/>
      <c r="I15" s="617"/>
      <c r="J15" s="618"/>
      <c r="K15" s="618"/>
      <c r="L15" s="618"/>
      <c r="M15" s="618"/>
      <c r="N15" s="618"/>
      <c r="O15" s="618"/>
      <c r="P15" s="618"/>
      <c r="Q15" s="618"/>
      <c r="R15" s="618"/>
      <c r="S15" s="618"/>
      <c r="T15" s="619"/>
      <c r="U15" s="105"/>
    </row>
    <row r="16" spans="2:32" ht="120" customHeight="1">
      <c r="B16" s="562" t="s">
        <v>75</v>
      </c>
      <c r="C16" s="563"/>
      <c r="D16" s="564"/>
      <c r="E16" s="565"/>
      <c r="F16" s="565"/>
      <c r="G16" s="565"/>
      <c r="H16" s="565"/>
      <c r="I16" s="565"/>
      <c r="J16" s="565"/>
      <c r="K16" s="565"/>
      <c r="L16" s="565"/>
      <c r="M16" s="565"/>
      <c r="N16" s="565"/>
      <c r="O16" s="565"/>
      <c r="P16" s="565"/>
      <c r="Q16" s="565"/>
      <c r="R16" s="565"/>
      <c r="S16" s="565"/>
      <c r="T16" s="566"/>
      <c r="U16" s="96"/>
    </row>
    <row r="17" spans="2:21" ht="120" customHeight="1">
      <c r="B17" s="562" t="s">
        <v>92</v>
      </c>
      <c r="C17" s="563"/>
      <c r="D17" s="564"/>
      <c r="E17" s="565"/>
      <c r="F17" s="565"/>
      <c r="G17" s="565"/>
      <c r="H17" s="565"/>
      <c r="I17" s="565"/>
      <c r="J17" s="565"/>
      <c r="K17" s="565"/>
      <c r="L17" s="565"/>
      <c r="M17" s="565"/>
      <c r="N17" s="565"/>
      <c r="O17" s="565"/>
      <c r="P17" s="565"/>
      <c r="Q17" s="565"/>
      <c r="R17" s="565"/>
      <c r="S17" s="565"/>
      <c r="T17" s="566"/>
      <c r="U17" s="96"/>
    </row>
    <row r="18" spans="2:21" ht="120" customHeight="1">
      <c r="B18" s="562" t="s">
        <v>128</v>
      </c>
      <c r="C18" s="563"/>
      <c r="D18" s="564"/>
      <c r="E18" s="565"/>
      <c r="F18" s="565"/>
      <c r="G18" s="565"/>
      <c r="H18" s="565"/>
      <c r="I18" s="565"/>
      <c r="J18" s="565"/>
      <c r="K18" s="565"/>
      <c r="L18" s="565"/>
      <c r="M18" s="565"/>
      <c r="N18" s="565"/>
      <c r="O18" s="565"/>
      <c r="P18" s="565"/>
      <c r="Q18" s="565"/>
      <c r="R18" s="565"/>
      <c r="S18" s="565"/>
      <c r="T18" s="566"/>
      <c r="U18" s="96"/>
    </row>
    <row r="19" spans="2:21" ht="36" customHeight="1">
      <c r="B19" s="547" t="s">
        <v>97</v>
      </c>
      <c r="C19" s="548"/>
      <c r="D19" s="106"/>
      <c r="E19" s="553" t="s">
        <v>91</v>
      </c>
      <c r="F19" s="554"/>
      <c r="G19" s="554"/>
      <c r="H19" s="554"/>
      <c r="I19" s="555" t="s">
        <v>29</v>
      </c>
      <c r="J19" s="554"/>
      <c r="K19" s="554"/>
      <c r="L19" s="554"/>
      <c r="M19" s="556"/>
      <c r="N19" s="557" t="s">
        <v>98</v>
      </c>
      <c r="O19" s="554"/>
      <c r="P19" s="554"/>
      <c r="Q19" s="554"/>
      <c r="R19" s="554"/>
      <c r="S19" s="554"/>
      <c r="T19" s="558"/>
      <c r="U19" s="108"/>
    </row>
    <row r="20" spans="2:21" ht="31.9" customHeight="1">
      <c r="B20" s="549"/>
      <c r="C20" s="550"/>
      <c r="D20" s="109">
        <v>1</v>
      </c>
      <c r="E20" s="559"/>
      <c r="F20" s="559"/>
      <c r="G20" s="560"/>
      <c r="H20" s="560"/>
      <c r="I20" s="545"/>
      <c r="J20" s="546"/>
      <c r="K20" s="546"/>
      <c r="L20" s="546"/>
      <c r="M20" s="110" t="s">
        <v>27</v>
      </c>
      <c r="N20" s="542"/>
      <c r="O20" s="543"/>
      <c r="P20" s="543"/>
      <c r="Q20" s="543"/>
      <c r="R20" s="543"/>
      <c r="S20" s="543"/>
      <c r="T20" s="544"/>
      <c r="U20" s="112"/>
    </row>
    <row r="21" spans="2:21" ht="31.9" customHeight="1">
      <c r="B21" s="549"/>
      <c r="C21" s="550"/>
      <c r="D21" s="109">
        <v>2</v>
      </c>
      <c r="E21" s="559"/>
      <c r="F21" s="559"/>
      <c r="G21" s="560"/>
      <c r="H21" s="560"/>
      <c r="I21" s="545"/>
      <c r="J21" s="546"/>
      <c r="K21" s="546"/>
      <c r="L21" s="546"/>
      <c r="M21" s="110" t="s">
        <v>27</v>
      </c>
      <c r="N21" s="542"/>
      <c r="O21" s="543"/>
      <c r="P21" s="543"/>
      <c r="Q21" s="543"/>
      <c r="R21" s="543"/>
      <c r="S21" s="543"/>
      <c r="T21" s="544"/>
      <c r="U21" s="112"/>
    </row>
    <row r="22" spans="2:21" ht="31.9" customHeight="1">
      <c r="B22" s="551"/>
      <c r="C22" s="552"/>
      <c r="D22" s="109">
        <v>3</v>
      </c>
      <c r="E22" s="559"/>
      <c r="F22" s="559"/>
      <c r="G22" s="560"/>
      <c r="H22" s="560"/>
      <c r="I22" s="546"/>
      <c r="J22" s="546"/>
      <c r="K22" s="546"/>
      <c r="L22" s="546"/>
      <c r="M22" s="110" t="s">
        <v>27</v>
      </c>
      <c r="N22" s="542"/>
      <c r="O22" s="543"/>
      <c r="P22" s="543"/>
      <c r="Q22" s="543"/>
      <c r="R22" s="543"/>
      <c r="S22" s="543"/>
      <c r="T22" s="544"/>
      <c r="U22" s="112"/>
    </row>
    <row r="23" spans="2:21" ht="19.899999999999999" customHeight="1">
      <c r="B23" s="588" t="s">
        <v>87</v>
      </c>
      <c r="C23" s="589"/>
      <c r="D23" s="596" t="s">
        <v>79</v>
      </c>
      <c r="E23" s="598" t="s">
        <v>81</v>
      </c>
      <c r="F23" s="598"/>
      <c r="G23" s="598" t="s">
        <v>82</v>
      </c>
      <c r="H23" s="598"/>
      <c r="I23" s="600" t="s">
        <v>88</v>
      </c>
      <c r="J23" s="601"/>
      <c r="K23" s="602"/>
      <c r="L23" s="604" t="s">
        <v>89</v>
      </c>
      <c r="M23" s="605"/>
      <c r="N23" s="577" t="s">
        <v>83</v>
      </c>
      <c r="O23" s="578"/>
      <c r="P23" s="578"/>
      <c r="Q23" s="578"/>
      <c r="R23" s="578"/>
      <c r="S23" s="578"/>
      <c r="T23" s="579"/>
      <c r="U23" s="104"/>
    </row>
    <row r="24" spans="2:21" ht="19.899999999999999" customHeight="1">
      <c r="B24" s="590"/>
      <c r="C24" s="591"/>
      <c r="D24" s="597"/>
      <c r="E24" s="599"/>
      <c r="F24" s="599"/>
      <c r="G24" s="599"/>
      <c r="H24" s="599"/>
      <c r="I24" s="577"/>
      <c r="J24" s="578"/>
      <c r="K24" s="603"/>
      <c r="L24" s="577"/>
      <c r="M24" s="603"/>
      <c r="N24" s="107" t="s">
        <v>90</v>
      </c>
      <c r="O24" s="580" t="s">
        <v>91</v>
      </c>
      <c r="P24" s="581"/>
      <c r="Q24" s="581"/>
      <c r="R24" s="581"/>
      <c r="S24" s="581"/>
      <c r="T24" s="582"/>
      <c r="U24" s="104"/>
    </row>
    <row r="25" spans="2:21" ht="31.9" customHeight="1">
      <c r="B25" s="592"/>
      <c r="C25" s="593"/>
      <c r="D25" s="113" t="s">
        <v>84</v>
      </c>
      <c r="E25" s="559"/>
      <c r="F25" s="559"/>
      <c r="G25" s="559"/>
      <c r="H25" s="559"/>
      <c r="I25" s="583"/>
      <c r="J25" s="584"/>
      <c r="K25" s="585"/>
      <c r="L25" s="586"/>
      <c r="M25" s="587"/>
      <c r="N25" s="111"/>
      <c r="O25" s="567"/>
      <c r="P25" s="567"/>
      <c r="Q25" s="567"/>
      <c r="R25" s="567"/>
      <c r="S25" s="567"/>
      <c r="T25" s="568"/>
      <c r="U25" s="114"/>
    </row>
    <row r="26" spans="2:21" ht="31.9" customHeight="1">
      <c r="B26" s="592"/>
      <c r="C26" s="593"/>
      <c r="D26" s="109" t="s">
        <v>80</v>
      </c>
      <c r="E26" s="559"/>
      <c r="F26" s="559"/>
      <c r="G26" s="559"/>
      <c r="H26" s="559"/>
      <c r="I26" s="583"/>
      <c r="J26" s="584"/>
      <c r="K26" s="585"/>
      <c r="L26" s="586"/>
      <c r="M26" s="587"/>
      <c r="N26" s="111"/>
      <c r="O26" s="567"/>
      <c r="P26" s="567"/>
      <c r="Q26" s="567"/>
      <c r="R26" s="567"/>
      <c r="S26" s="567"/>
      <c r="T26" s="568"/>
      <c r="U26" s="114"/>
    </row>
    <row r="27" spans="2:21" ht="31.9" customHeight="1" thickBot="1">
      <c r="B27" s="594"/>
      <c r="C27" s="595"/>
      <c r="D27" s="115" t="s">
        <v>93</v>
      </c>
      <c r="E27" s="569"/>
      <c r="F27" s="569"/>
      <c r="G27" s="569"/>
      <c r="H27" s="569"/>
      <c r="I27" s="570"/>
      <c r="J27" s="571"/>
      <c r="K27" s="572"/>
      <c r="L27" s="573"/>
      <c r="M27" s="574"/>
      <c r="N27" s="116"/>
      <c r="O27" s="575"/>
      <c r="P27" s="575"/>
      <c r="Q27" s="575"/>
      <c r="R27" s="575"/>
      <c r="S27" s="575"/>
      <c r="T27" s="576"/>
      <c r="U27" s="114"/>
    </row>
    <row r="28" spans="2:21">
      <c r="B28" s="561" t="s">
        <v>107</v>
      </c>
      <c r="C28" s="561"/>
      <c r="D28" s="561"/>
      <c r="E28" s="561"/>
      <c r="F28" s="561"/>
      <c r="G28" s="561"/>
      <c r="H28" s="561"/>
      <c r="I28" s="561"/>
      <c r="J28" s="561"/>
      <c r="K28" s="561"/>
      <c r="L28" s="561"/>
      <c r="M28" s="561"/>
      <c r="N28" s="561"/>
      <c r="O28" s="561"/>
      <c r="P28" s="561"/>
      <c r="Q28" s="561"/>
      <c r="R28" s="561"/>
      <c r="S28" s="561"/>
      <c r="T28" s="561"/>
      <c r="U28" s="97"/>
    </row>
    <row r="29" spans="2:21">
      <c r="B29" s="117"/>
      <c r="C29" s="117"/>
    </row>
    <row r="30" spans="2:21">
      <c r="B30" s="118"/>
      <c r="C30" s="118"/>
    </row>
    <row r="31" spans="2:21">
      <c r="B31" s="119"/>
      <c r="C31" s="119"/>
    </row>
  </sheetData>
  <mergeCells count="82">
    <mergeCell ref="Q2:T2"/>
    <mergeCell ref="B3:C3"/>
    <mergeCell ref="D3:T3"/>
    <mergeCell ref="B4:C4"/>
    <mergeCell ref="D4:T4"/>
    <mergeCell ref="B5:C6"/>
    <mergeCell ref="D5:H6"/>
    <mergeCell ref="I5:M5"/>
    <mergeCell ref="N5:T5"/>
    <mergeCell ref="I6:M6"/>
    <mergeCell ref="N6:T6"/>
    <mergeCell ref="B7:C7"/>
    <mergeCell ref="F7:H7"/>
    <mergeCell ref="I7:M7"/>
    <mergeCell ref="N7:T7"/>
    <mergeCell ref="B8:C9"/>
    <mergeCell ref="D8:H9"/>
    <mergeCell ref="I8:M8"/>
    <mergeCell ref="N8:T8"/>
    <mergeCell ref="I9:M9"/>
    <mergeCell ref="N9:T9"/>
    <mergeCell ref="J11:N11"/>
    <mergeCell ref="O11:Q11"/>
    <mergeCell ref="R11:T11"/>
    <mergeCell ref="F14:H14"/>
    <mergeCell ref="D15:E15"/>
    <mergeCell ref="F15:H15"/>
    <mergeCell ref="B10:C10"/>
    <mergeCell ref="D10:F10"/>
    <mergeCell ref="G10:I10"/>
    <mergeCell ref="B11:C11"/>
    <mergeCell ref="D11:F11"/>
    <mergeCell ref="G11:I11"/>
    <mergeCell ref="B17:C17"/>
    <mergeCell ref="D17:T17"/>
    <mergeCell ref="B16:C16"/>
    <mergeCell ref="D16:T16"/>
    <mergeCell ref="B12:C15"/>
    <mergeCell ref="D12:H12"/>
    <mergeCell ref="I12:T12"/>
    <mergeCell ref="D13:H13"/>
    <mergeCell ref="I13:T15"/>
    <mergeCell ref="D14:E14"/>
    <mergeCell ref="L23:M24"/>
    <mergeCell ref="E26:F26"/>
    <mergeCell ref="G26:H26"/>
    <mergeCell ref="I26:K26"/>
    <mergeCell ref="L26:M26"/>
    <mergeCell ref="B23:C27"/>
    <mergeCell ref="D23:D24"/>
    <mergeCell ref="E23:F24"/>
    <mergeCell ref="G23:H24"/>
    <mergeCell ref="I23:K24"/>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N20:T20"/>
    <mergeCell ref="N22:T22"/>
    <mergeCell ref="I20:L20"/>
    <mergeCell ref="I22:L22"/>
    <mergeCell ref="B19:C22"/>
    <mergeCell ref="E19:H19"/>
    <mergeCell ref="I19:M19"/>
    <mergeCell ref="N19:T19"/>
    <mergeCell ref="E20:H20"/>
    <mergeCell ref="E22:H22"/>
    <mergeCell ref="E21:H21"/>
    <mergeCell ref="I21:L21"/>
    <mergeCell ref="N21:T21"/>
  </mergeCells>
  <phoneticPr fontId="1"/>
  <conditionalFormatting sqref="G10 J10:U10">
    <cfRule type="expression" dxfId="0"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1" sqref="B1:K1"/>
    </sheetView>
  </sheetViews>
  <sheetFormatPr defaultColWidth="9" defaultRowHeight="14.25"/>
  <cols>
    <col min="1" max="1" width="2" style="120" customWidth="1"/>
    <col min="2" max="2" width="3.75" style="120" customWidth="1"/>
    <col min="3" max="3" width="6.625" style="120" customWidth="1"/>
    <col min="4" max="4" width="6.75" style="120" customWidth="1"/>
    <col min="5" max="5" width="22.625" style="120" customWidth="1"/>
    <col min="6" max="6" width="9.125" style="120" customWidth="1"/>
    <col min="7" max="7" width="13.125" style="120" customWidth="1"/>
    <col min="8" max="8" width="9.125" style="120" customWidth="1"/>
    <col min="9" max="9" width="27.625" style="120" customWidth="1"/>
    <col min="10" max="10" width="6.75" style="120" customWidth="1"/>
    <col min="11" max="11" width="10" style="120" customWidth="1"/>
    <col min="12" max="16384" width="9" style="120"/>
  </cols>
  <sheetData>
    <row r="1" spans="2:11" ht="19.149999999999999" customHeight="1">
      <c r="B1" s="669" t="s">
        <v>242</v>
      </c>
      <c r="C1" s="670"/>
      <c r="D1" s="670"/>
      <c r="E1" s="670"/>
      <c r="F1" s="670"/>
      <c r="G1" s="670"/>
      <c r="H1" s="670"/>
      <c r="I1" s="670"/>
      <c r="J1" s="670"/>
      <c r="K1" s="670"/>
    </row>
    <row r="2" spans="2:11" ht="6" customHeight="1">
      <c r="B2" s="153"/>
      <c r="C2" s="153"/>
      <c r="D2" s="153"/>
      <c r="E2" s="153"/>
      <c r="F2" s="153"/>
      <c r="G2" s="153"/>
      <c r="H2" s="153"/>
      <c r="I2" s="153"/>
      <c r="J2" s="153"/>
      <c r="K2" s="153"/>
    </row>
    <row r="3" spans="2:11" ht="22.9" customHeight="1" thickBot="1">
      <c r="B3" s="120" t="s">
        <v>207</v>
      </c>
      <c r="C3" s="123"/>
      <c r="D3" s="123"/>
      <c r="E3" s="123"/>
      <c r="F3" s="123"/>
      <c r="G3" s="123"/>
      <c r="H3" s="123"/>
      <c r="I3" s="123"/>
      <c r="J3" s="123"/>
    </row>
    <row r="4" spans="2:11" ht="22.9" customHeight="1" thickBot="1">
      <c r="C4" s="685" t="s">
        <v>331</v>
      </c>
      <c r="D4" s="686"/>
      <c r="E4" s="686"/>
      <c r="F4" s="686"/>
      <c r="G4" s="686"/>
      <c r="H4" s="686"/>
      <c r="I4" s="686"/>
      <c r="J4" s="686"/>
      <c r="K4" s="124"/>
    </row>
    <row r="5" spans="2:11" ht="22.9" customHeight="1">
      <c r="C5" s="121"/>
      <c r="D5" s="121"/>
      <c r="E5" s="121"/>
      <c r="F5" s="121"/>
      <c r="G5" s="121"/>
      <c r="H5" s="121"/>
      <c r="I5" s="121"/>
      <c r="J5" s="121"/>
    </row>
    <row r="6" spans="2:11" ht="22.9" customHeight="1" thickBot="1">
      <c r="B6" s="120" t="s">
        <v>208</v>
      </c>
      <c r="C6" s="121"/>
      <c r="D6" s="121"/>
      <c r="E6" s="121"/>
      <c r="F6" s="121"/>
      <c r="G6" s="121"/>
      <c r="H6" s="121"/>
      <c r="I6" s="121"/>
      <c r="J6" s="121"/>
    </row>
    <row r="7" spans="2:11" s="4" customFormat="1" ht="22.9" customHeight="1">
      <c r="C7" s="687" t="s">
        <v>129</v>
      </c>
      <c r="D7" s="688"/>
      <c r="E7" s="688"/>
      <c r="F7" s="688"/>
      <c r="G7" s="688"/>
      <c r="H7" s="688"/>
      <c r="I7" s="688"/>
      <c r="J7" s="689"/>
      <c r="K7" s="125"/>
    </row>
    <row r="8" spans="2:11" s="4" customFormat="1" ht="22.9" customHeight="1">
      <c r="C8" s="690" t="s">
        <v>130</v>
      </c>
      <c r="D8" s="691"/>
      <c r="E8" s="691"/>
      <c r="F8" s="691"/>
      <c r="G8" s="691"/>
      <c r="H8" s="691"/>
      <c r="I8" s="691"/>
      <c r="J8" s="692"/>
      <c r="K8" s="126"/>
    </row>
    <row r="9" spans="2:11" s="4" customFormat="1" ht="22.9" customHeight="1">
      <c r="C9" s="690" t="s">
        <v>131</v>
      </c>
      <c r="D9" s="691"/>
      <c r="E9" s="691"/>
      <c r="F9" s="691"/>
      <c r="G9" s="691"/>
      <c r="H9" s="691"/>
      <c r="I9" s="691"/>
      <c r="J9" s="692"/>
      <c r="K9" s="126"/>
    </row>
    <row r="10" spans="2:11" s="4" customFormat="1" ht="22.9" customHeight="1" thickBot="1">
      <c r="C10" s="693" t="s">
        <v>132</v>
      </c>
      <c r="D10" s="694"/>
      <c r="E10" s="694"/>
      <c r="F10" s="694"/>
      <c r="G10" s="694"/>
      <c r="H10" s="694"/>
      <c r="I10" s="694"/>
      <c r="J10" s="695"/>
      <c r="K10" s="127"/>
    </row>
    <row r="11" spans="2:11" s="4" customFormat="1" ht="22.9" customHeight="1">
      <c r="C11" s="50"/>
      <c r="D11" s="50"/>
      <c r="E11" s="50"/>
      <c r="F11" s="50"/>
      <c r="G11" s="50"/>
      <c r="H11" s="50"/>
      <c r="I11" s="50"/>
      <c r="J11" s="50"/>
    </row>
    <row r="12" spans="2:11" s="4" customFormat="1" ht="22.9" customHeight="1" thickBot="1">
      <c r="C12" s="4" t="s">
        <v>213</v>
      </c>
      <c r="D12" s="50"/>
      <c r="E12" s="50"/>
      <c r="F12" s="50"/>
      <c r="G12" s="50"/>
      <c r="H12" s="50"/>
      <c r="I12" s="50"/>
      <c r="J12" s="50"/>
    </row>
    <row r="13" spans="2:11" ht="22.9" customHeight="1">
      <c r="C13" s="671" t="s">
        <v>332</v>
      </c>
      <c r="D13" s="672"/>
      <c r="E13" s="672"/>
      <c r="F13" s="672"/>
      <c r="G13" s="672"/>
      <c r="H13" s="672"/>
      <c r="I13" s="672"/>
      <c r="J13" s="673"/>
      <c r="K13" s="674"/>
    </row>
    <row r="14" spans="2:11" ht="22.9" customHeight="1">
      <c r="C14" s="129"/>
      <c r="D14" s="677" t="s">
        <v>133</v>
      </c>
      <c r="E14" s="678"/>
      <c r="F14" s="678"/>
      <c r="G14" s="678"/>
      <c r="H14" s="678"/>
      <c r="I14" s="678"/>
      <c r="J14" s="130"/>
      <c r="K14" s="675"/>
    </row>
    <row r="15" spans="2:11" ht="78" customHeight="1">
      <c r="C15" s="129"/>
      <c r="D15" s="679"/>
      <c r="E15" s="680"/>
      <c r="F15" s="680"/>
      <c r="G15" s="680"/>
      <c r="H15" s="680"/>
      <c r="I15" s="680"/>
      <c r="J15" s="130"/>
      <c r="K15" s="675"/>
    </row>
    <row r="16" spans="2:11" ht="22.15" customHeight="1" thickBot="1">
      <c r="C16" s="131"/>
      <c r="D16" s="681"/>
      <c r="E16" s="681"/>
      <c r="F16" s="681"/>
      <c r="G16" s="681"/>
      <c r="H16" s="681"/>
      <c r="I16" s="681"/>
      <c r="J16" s="682"/>
      <c r="K16" s="676"/>
    </row>
    <row r="17" spans="2:21" ht="22.9" customHeight="1">
      <c r="C17" s="121"/>
      <c r="D17" s="121"/>
      <c r="E17" s="121"/>
      <c r="F17" s="121"/>
      <c r="G17" s="121"/>
      <c r="H17" s="121"/>
      <c r="I17" s="121"/>
      <c r="J17" s="121"/>
    </row>
    <row r="18" spans="2:21" ht="22.9" customHeight="1" thickBot="1">
      <c r="B18" s="120" t="s">
        <v>209</v>
      </c>
      <c r="C18" s="121"/>
      <c r="D18" s="121"/>
      <c r="E18" s="121"/>
      <c r="F18" s="121"/>
      <c r="G18" s="121"/>
      <c r="H18" s="121"/>
      <c r="I18" s="121"/>
      <c r="J18" s="121"/>
    </row>
    <row r="19" spans="2:21" ht="22.9" customHeight="1">
      <c r="C19" s="683" t="s">
        <v>134</v>
      </c>
      <c r="D19" s="684"/>
      <c r="E19" s="684"/>
      <c r="F19" s="684"/>
      <c r="G19" s="684"/>
      <c r="H19" s="684"/>
      <c r="I19" s="684"/>
      <c r="J19" s="684"/>
      <c r="K19" s="133"/>
    </row>
    <row r="20" spans="2:21" ht="22.9" customHeight="1">
      <c r="C20" s="697" t="s">
        <v>135</v>
      </c>
      <c r="D20" s="698"/>
      <c r="E20" s="698"/>
      <c r="F20" s="698"/>
      <c r="G20" s="698"/>
      <c r="H20" s="698"/>
      <c r="I20" s="698"/>
      <c r="J20" s="698"/>
      <c r="K20" s="134"/>
    </row>
    <row r="21" spans="2:21" ht="22.9" customHeight="1">
      <c r="C21" s="697" t="s">
        <v>136</v>
      </c>
      <c r="D21" s="698"/>
      <c r="E21" s="698"/>
      <c r="F21" s="698"/>
      <c r="G21" s="698"/>
      <c r="H21" s="698"/>
      <c r="I21" s="698"/>
      <c r="J21" s="698"/>
      <c r="K21" s="134"/>
    </row>
    <row r="22" spans="2:21" ht="22.9" customHeight="1">
      <c r="C22" s="699" t="s">
        <v>137</v>
      </c>
      <c r="D22" s="700"/>
      <c r="E22" s="700"/>
      <c r="F22" s="700"/>
      <c r="G22" s="700"/>
      <c r="H22" s="700"/>
      <c r="I22" s="700"/>
      <c r="J22" s="701"/>
      <c r="K22" s="134"/>
    </row>
    <row r="23" spans="2:21" ht="22.9" customHeight="1">
      <c r="C23" s="702" t="s">
        <v>333</v>
      </c>
      <c r="D23" s="703"/>
      <c r="E23" s="703"/>
      <c r="F23" s="703"/>
      <c r="G23" s="703"/>
      <c r="H23" s="703"/>
      <c r="I23" s="703"/>
      <c r="J23" s="704"/>
      <c r="K23" s="705"/>
    </row>
    <row r="24" spans="2:21" ht="22.9" customHeight="1">
      <c r="C24" s="129"/>
      <c r="D24" s="677" t="s">
        <v>138</v>
      </c>
      <c r="E24" s="678"/>
      <c r="F24" s="678"/>
      <c r="G24" s="678"/>
      <c r="H24" s="678"/>
      <c r="I24" s="678"/>
      <c r="J24" s="130"/>
      <c r="K24" s="675"/>
    </row>
    <row r="25" spans="2:21" ht="78.599999999999994" customHeight="1">
      <c r="C25" s="129"/>
      <c r="D25" s="679"/>
      <c r="E25" s="680"/>
      <c r="F25" s="680"/>
      <c r="G25" s="680"/>
      <c r="H25" s="680"/>
      <c r="I25" s="680"/>
      <c r="J25" s="130"/>
      <c r="K25" s="675"/>
    </row>
    <row r="26" spans="2:21" ht="22.9" customHeight="1">
      <c r="C26" s="136"/>
      <c r="D26" s="707"/>
      <c r="E26" s="707"/>
      <c r="F26" s="707"/>
      <c r="G26" s="707"/>
      <c r="H26" s="707"/>
      <c r="I26" s="707"/>
      <c r="J26" s="708"/>
      <c r="K26" s="706"/>
    </row>
    <row r="27" spans="2:21" ht="22.9" customHeight="1">
      <c r="C27" s="715" t="s">
        <v>139</v>
      </c>
      <c r="D27" s="698"/>
      <c r="E27" s="698"/>
      <c r="F27" s="698"/>
      <c r="G27" s="698"/>
      <c r="H27" s="698"/>
      <c r="I27" s="698"/>
      <c r="J27" s="698"/>
      <c r="K27" s="134"/>
    </row>
    <row r="28" spans="2:21" ht="22.9" customHeight="1">
      <c r="C28" s="702" t="s">
        <v>334</v>
      </c>
      <c r="D28" s="703"/>
      <c r="E28" s="703"/>
      <c r="F28" s="703"/>
      <c r="G28" s="703"/>
      <c r="H28" s="703"/>
      <c r="I28" s="703"/>
      <c r="J28" s="704"/>
      <c r="K28" s="705"/>
    </row>
    <row r="29" spans="2:21" ht="36" customHeight="1">
      <c r="C29" s="136"/>
      <c r="D29" s="716" t="s">
        <v>140</v>
      </c>
      <c r="E29" s="717"/>
      <c r="F29" s="717"/>
      <c r="G29" s="717"/>
      <c r="H29" s="717"/>
      <c r="I29" s="717"/>
      <c r="J29" s="718"/>
      <c r="K29" s="706"/>
      <c r="M29" s="696"/>
      <c r="N29" s="696"/>
      <c r="O29" s="696"/>
      <c r="P29" s="696"/>
      <c r="Q29" s="696"/>
      <c r="R29" s="696"/>
      <c r="S29" s="696"/>
      <c r="T29" s="696"/>
      <c r="U29" s="696"/>
    </row>
    <row r="30" spans="2:21" ht="22.9" customHeight="1">
      <c r="C30" s="697" t="s">
        <v>141</v>
      </c>
      <c r="D30" s="698"/>
      <c r="E30" s="698"/>
      <c r="F30" s="698"/>
      <c r="G30" s="698"/>
      <c r="H30" s="698"/>
      <c r="I30" s="698"/>
      <c r="J30" s="698"/>
      <c r="K30" s="134"/>
    </row>
    <row r="31" spans="2:21" ht="22.9" customHeight="1" thickBot="1">
      <c r="C31" s="709" t="s">
        <v>142</v>
      </c>
      <c r="D31" s="710"/>
      <c r="E31" s="710"/>
      <c r="F31" s="710"/>
      <c r="G31" s="710"/>
      <c r="H31" s="710"/>
      <c r="I31" s="710"/>
      <c r="J31" s="710"/>
      <c r="K31" s="132"/>
    </row>
    <row r="32" spans="2:21" ht="22.9" customHeight="1">
      <c r="C32" s="121"/>
      <c r="D32" s="121"/>
      <c r="E32" s="121"/>
      <c r="F32" s="121"/>
      <c r="G32" s="121"/>
      <c r="H32" s="121"/>
      <c r="I32" s="121"/>
      <c r="J32" s="121"/>
    </row>
    <row r="33" spans="2:11" ht="22.9" customHeight="1">
      <c r="B33" s="122" t="s">
        <v>143</v>
      </c>
    </row>
    <row r="34" spans="2:11" ht="22.9" customHeight="1" thickBot="1">
      <c r="B34" s="120" t="s">
        <v>210</v>
      </c>
      <c r="C34" s="121"/>
      <c r="D34" s="121"/>
      <c r="E34" s="121"/>
      <c r="F34" s="121"/>
      <c r="G34" s="121"/>
      <c r="H34" s="121"/>
      <c r="I34" s="121"/>
      <c r="J34" s="121"/>
    </row>
    <row r="35" spans="2:11" ht="22.9" customHeight="1">
      <c r="C35" s="683" t="s">
        <v>144</v>
      </c>
      <c r="D35" s="684"/>
      <c r="E35" s="684"/>
      <c r="F35" s="684"/>
      <c r="G35" s="684"/>
      <c r="H35" s="684"/>
      <c r="I35" s="684"/>
      <c r="J35" s="684"/>
      <c r="K35" s="133"/>
    </row>
    <row r="36" spans="2:11" ht="22.9" customHeight="1">
      <c r="C36" s="697" t="s">
        <v>145</v>
      </c>
      <c r="D36" s="698"/>
      <c r="E36" s="698"/>
      <c r="F36" s="698"/>
      <c r="G36" s="698"/>
      <c r="H36" s="698"/>
      <c r="I36" s="698"/>
      <c r="J36" s="698"/>
      <c r="K36" s="134"/>
    </row>
    <row r="37" spans="2:11" ht="22.9" customHeight="1">
      <c r="C37" s="711" t="s">
        <v>146</v>
      </c>
      <c r="D37" s="712"/>
      <c r="E37" s="712"/>
      <c r="F37" s="712"/>
      <c r="G37" s="712"/>
      <c r="H37" s="712"/>
      <c r="I37" s="712"/>
      <c r="J37" s="712"/>
      <c r="K37" s="705"/>
    </row>
    <row r="38" spans="2:11" ht="36.6" customHeight="1" thickBot="1">
      <c r="C38" s="137"/>
      <c r="D38" s="713" t="s">
        <v>147</v>
      </c>
      <c r="E38" s="713"/>
      <c r="F38" s="713"/>
      <c r="G38" s="713"/>
      <c r="H38" s="713"/>
      <c r="I38" s="713"/>
      <c r="J38" s="714"/>
      <c r="K38" s="676"/>
    </row>
    <row r="39" spans="2:11" ht="22.9" customHeight="1">
      <c r="C39" s="121"/>
      <c r="D39" s="121"/>
      <c r="E39" s="121"/>
      <c r="F39" s="121"/>
      <c r="G39" s="121"/>
      <c r="H39" s="121"/>
      <c r="I39" s="121"/>
      <c r="J39" s="121"/>
    </row>
    <row r="40" spans="2:11" ht="23.25" customHeight="1" thickBot="1">
      <c r="B40" s="120" t="s">
        <v>211</v>
      </c>
      <c r="C40" s="121"/>
      <c r="D40" s="121"/>
      <c r="E40" s="121"/>
      <c r="F40" s="121"/>
      <c r="G40" s="121"/>
      <c r="H40" s="121"/>
      <c r="I40" s="121"/>
      <c r="J40" s="121"/>
    </row>
    <row r="41" spans="2:11" ht="22.9" customHeight="1">
      <c r="C41" s="671" t="s">
        <v>335</v>
      </c>
      <c r="D41" s="672"/>
      <c r="E41" s="672"/>
      <c r="F41" s="672"/>
      <c r="G41" s="672"/>
      <c r="H41" s="672"/>
      <c r="I41" s="672"/>
      <c r="J41" s="673"/>
      <c r="K41" s="674"/>
    </row>
    <row r="42" spans="2:11" ht="22.9" customHeight="1">
      <c r="C42" s="719" t="s">
        <v>148</v>
      </c>
      <c r="D42" s="720"/>
      <c r="E42" s="720"/>
      <c r="F42" s="720"/>
      <c r="G42" s="720"/>
      <c r="H42" s="720"/>
      <c r="I42" s="720"/>
      <c r="J42" s="720"/>
      <c r="K42" s="675"/>
    </row>
    <row r="43" spans="2:11" ht="6" customHeight="1">
      <c r="C43" s="138"/>
      <c r="D43" s="139"/>
      <c r="E43" s="139"/>
      <c r="F43" s="139"/>
      <c r="G43" s="139"/>
      <c r="H43" s="139"/>
      <c r="I43" s="139"/>
      <c r="J43" s="140"/>
      <c r="K43" s="675"/>
    </row>
    <row r="44" spans="2:11" ht="22.9" customHeight="1">
      <c r="C44" s="141"/>
      <c r="D44" s="721" t="s">
        <v>149</v>
      </c>
      <c r="E44" s="721"/>
      <c r="F44" s="721"/>
      <c r="G44" s="721"/>
      <c r="H44" s="721"/>
      <c r="I44" s="721"/>
      <c r="J44" s="722"/>
      <c r="K44" s="675"/>
    </row>
    <row r="45" spans="2:11" ht="22.9" customHeight="1">
      <c r="C45" s="138"/>
      <c r="D45" s="721" t="s">
        <v>150</v>
      </c>
      <c r="E45" s="721"/>
      <c r="F45" s="721"/>
      <c r="G45" s="721"/>
      <c r="H45" s="721"/>
      <c r="I45" s="721"/>
      <c r="J45" s="722"/>
      <c r="K45" s="675"/>
    </row>
    <row r="46" spans="2:11" ht="22.9" customHeight="1">
      <c r="C46" s="138"/>
      <c r="D46" s="721" t="s">
        <v>151</v>
      </c>
      <c r="E46" s="721"/>
      <c r="F46" s="721"/>
      <c r="G46" s="721"/>
      <c r="H46" s="721"/>
      <c r="I46" s="721"/>
      <c r="J46" s="722"/>
      <c r="K46" s="675"/>
    </row>
    <row r="47" spans="2:11" ht="6" customHeight="1">
      <c r="C47" s="138"/>
      <c r="D47" s="142"/>
      <c r="E47" s="142"/>
      <c r="F47" s="142"/>
      <c r="G47" s="142"/>
      <c r="H47" s="142"/>
      <c r="I47" s="142"/>
      <c r="J47" s="143"/>
      <c r="K47" s="675"/>
    </row>
    <row r="48" spans="2:11" ht="22.9" customHeight="1">
      <c r="C48" s="723" t="s">
        <v>152</v>
      </c>
      <c r="D48" s="724"/>
      <c r="E48" s="724"/>
      <c r="F48" s="724"/>
      <c r="G48" s="724"/>
      <c r="H48" s="724"/>
      <c r="I48" s="724"/>
      <c r="J48" s="725"/>
      <c r="K48" s="675"/>
    </row>
    <row r="49" spans="2:14" ht="22.9" customHeight="1">
      <c r="C49" s="129"/>
      <c r="D49" s="677" t="s">
        <v>153</v>
      </c>
      <c r="E49" s="678"/>
      <c r="F49" s="678"/>
      <c r="G49" s="678"/>
      <c r="H49" s="678"/>
      <c r="I49" s="726"/>
      <c r="J49" s="143"/>
      <c r="K49" s="675"/>
    </row>
    <row r="50" spans="2:14" ht="22.9" customHeight="1">
      <c r="C50" s="129"/>
      <c r="D50" s="727" t="s">
        <v>154</v>
      </c>
      <c r="E50" s="727"/>
      <c r="F50" s="727"/>
      <c r="G50" s="728"/>
      <c r="H50" s="729"/>
      <c r="I50" s="730"/>
      <c r="J50" s="143"/>
      <c r="K50" s="675"/>
    </row>
    <row r="51" spans="2:14" ht="22.9" customHeight="1">
      <c r="C51" s="129"/>
      <c r="D51" s="727" t="s">
        <v>155</v>
      </c>
      <c r="E51" s="727"/>
      <c r="F51" s="727"/>
      <c r="G51" s="728" t="s">
        <v>156</v>
      </c>
      <c r="H51" s="729"/>
      <c r="I51" s="730"/>
      <c r="J51" s="143"/>
      <c r="K51" s="675"/>
    </row>
    <row r="52" spans="2:14" ht="22.9" customHeight="1">
      <c r="C52" s="129"/>
      <c r="D52" s="142"/>
      <c r="E52" s="142"/>
      <c r="F52" s="142"/>
      <c r="G52" s="142"/>
      <c r="H52" s="142"/>
      <c r="I52" s="142"/>
      <c r="J52" s="143"/>
      <c r="K52" s="675"/>
    </row>
    <row r="53" spans="2:14" ht="22.9" customHeight="1">
      <c r="C53" s="129"/>
      <c r="D53" s="677" t="s">
        <v>157</v>
      </c>
      <c r="E53" s="678"/>
      <c r="F53" s="678"/>
      <c r="G53" s="678"/>
      <c r="H53" s="678"/>
      <c r="I53" s="726"/>
      <c r="J53" s="143"/>
      <c r="K53" s="675"/>
    </row>
    <row r="54" spans="2:14" ht="22.9" customHeight="1">
      <c r="C54" s="129"/>
      <c r="D54" s="727" t="s">
        <v>158</v>
      </c>
      <c r="E54" s="727"/>
      <c r="F54" s="727"/>
      <c r="G54" s="728"/>
      <c r="H54" s="729"/>
      <c r="I54" s="730"/>
      <c r="J54" s="143"/>
      <c r="K54" s="675"/>
    </row>
    <row r="55" spans="2:14" ht="22.9" customHeight="1">
      <c r="C55" s="129"/>
      <c r="D55" s="727" t="s">
        <v>155</v>
      </c>
      <c r="E55" s="727"/>
      <c r="F55" s="727"/>
      <c r="G55" s="728" t="s">
        <v>156</v>
      </c>
      <c r="H55" s="729"/>
      <c r="I55" s="730"/>
      <c r="J55" s="143"/>
      <c r="K55" s="675"/>
    </row>
    <row r="56" spans="2:14" ht="9" customHeight="1">
      <c r="C56" s="129"/>
      <c r="D56" s="142"/>
      <c r="E56" s="142"/>
      <c r="F56" s="142"/>
      <c r="G56" s="142"/>
      <c r="H56" s="142"/>
      <c r="I56" s="142"/>
      <c r="J56" s="143"/>
      <c r="K56" s="675"/>
    </row>
    <row r="57" spans="2:14" ht="22.9" customHeight="1">
      <c r="C57" s="723" t="s">
        <v>159</v>
      </c>
      <c r="D57" s="724"/>
      <c r="E57" s="724"/>
      <c r="F57" s="724"/>
      <c r="G57" s="724"/>
      <c r="H57" s="724"/>
      <c r="I57" s="724"/>
      <c r="J57" s="725"/>
      <c r="K57" s="675"/>
    </row>
    <row r="58" spans="2:14" ht="22.9" customHeight="1">
      <c r="C58" s="141"/>
      <c r="D58" s="677" t="s">
        <v>160</v>
      </c>
      <c r="E58" s="678"/>
      <c r="F58" s="678"/>
      <c r="G58" s="678"/>
      <c r="H58" s="678"/>
      <c r="I58" s="678"/>
      <c r="J58" s="731"/>
      <c r="K58" s="675"/>
    </row>
    <row r="59" spans="2:14" ht="77.45" customHeight="1">
      <c r="C59" s="141"/>
      <c r="D59" s="679"/>
      <c r="E59" s="680"/>
      <c r="F59" s="680"/>
      <c r="G59" s="680"/>
      <c r="H59" s="680"/>
      <c r="I59" s="680"/>
      <c r="J59" s="731"/>
      <c r="K59" s="675"/>
    </row>
    <row r="60" spans="2:14" ht="24.6" customHeight="1">
      <c r="C60" s="138"/>
      <c r="D60" s="724"/>
      <c r="E60" s="724"/>
      <c r="F60" s="724"/>
      <c r="G60" s="724"/>
      <c r="H60" s="724"/>
      <c r="I60" s="724"/>
      <c r="J60" s="725"/>
      <c r="K60" s="706"/>
      <c r="N60" s="122"/>
    </row>
    <row r="61" spans="2:14" ht="22.9" customHeight="1" thickBot="1">
      <c r="C61" s="709" t="s">
        <v>161</v>
      </c>
      <c r="D61" s="710"/>
      <c r="E61" s="710"/>
      <c r="F61" s="710"/>
      <c r="G61" s="710"/>
      <c r="H61" s="710"/>
      <c r="I61" s="710"/>
      <c r="J61" s="710"/>
      <c r="K61" s="144"/>
    </row>
    <row r="62" spans="2:14" ht="22.9" customHeight="1">
      <c r="C62" s="121"/>
      <c r="D62" s="121"/>
      <c r="E62" s="121"/>
      <c r="F62" s="121"/>
      <c r="G62" s="121"/>
      <c r="H62" s="121"/>
      <c r="I62" s="121"/>
      <c r="J62" s="121"/>
    </row>
    <row r="63" spans="2:14" ht="22.9" customHeight="1">
      <c r="B63" s="122" t="s">
        <v>162</v>
      </c>
    </row>
    <row r="64" spans="2:14" ht="22.9" customHeight="1" thickBot="1">
      <c r="B64" s="120" t="s">
        <v>212</v>
      </c>
      <c r="C64" s="121"/>
      <c r="D64" s="121"/>
      <c r="E64" s="121"/>
      <c r="F64" s="121"/>
      <c r="G64" s="121"/>
      <c r="H64" s="121"/>
      <c r="I64" s="121"/>
      <c r="J64" s="121"/>
    </row>
    <row r="65" spans="3:11" ht="22.9" customHeight="1">
      <c r="C65" s="746" t="s">
        <v>336</v>
      </c>
      <c r="D65" s="747"/>
      <c r="E65" s="747"/>
      <c r="F65" s="747"/>
      <c r="G65" s="747"/>
      <c r="H65" s="747"/>
      <c r="I65" s="747"/>
      <c r="J65" s="747"/>
      <c r="K65" s="128"/>
    </row>
    <row r="66" spans="3:11" ht="22.9" customHeight="1">
      <c r="C66" s="702" t="s">
        <v>337</v>
      </c>
      <c r="D66" s="703"/>
      <c r="E66" s="703"/>
      <c r="F66" s="703"/>
      <c r="G66" s="703"/>
      <c r="H66" s="703"/>
      <c r="I66" s="703"/>
      <c r="J66" s="704"/>
      <c r="K66" s="135"/>
    </row>
    <row r="67" spans="3:11" ht="22.9" customHeight="1">
      <c r="C67" s="702" t="s">
        <v>338</v>
      </c>
      <c r="D67" s="703"/>
      <c r="E67" s="703"/>
      <c r="F67" s="703"/>
      <c r="G67" s="703"/>
      <c r="H67" s="703"/>
      <c r="I67" s="703"/>
      <c r="J67" s="704"/>
      <c r="K67" s="705"/>
    </row>
    <row r="68" spans="3:11" ht="22.9" customHeight="1">
      <c r="C68" s="129"/>
      <c r="D68" s="677" t="s">
        <v>163</v>
      </c>
      <c r="E68" s="678"/>
      <c r="F68" s="678"/>
      <c r="G68" s="678"/>
      <c r="H68" s="678"/>
      <c r="I68" s="678"/>
      <c r="J68" s="130"/>
      <c r="K68" s="675"/>
    </row>
    <row r="69" spans="3:11" ht="78.599999999999994" customHeight="1">
      <c r="C69" s="129"/>
      <c r="D69" s="679"/>
      <c r="E69" s="680"/>
      <c r="F69" s="680"/>
      <c r="G69" s="680"/>
      <c r="H69" s="680"/>
      <c r="I69" s="680"/>
      <c r="J69" s="130"/>
      <c r="K69" s="675"/>
    </row>
    <row r="70" spans="3:11" ht="22.9" customHeight="1">
      <c r="C70" s="136"/>
      <c r="D70" s="707"/>
      <c r="E70" s="707"/>
      <c r="F70" s="707"/>
      <c r="G70" s="707"/>
      <c r="H70" s="707"/>
      <c r="I70" s="707"/>
      <c r="J70" s="708"/>
      <c r="K70" s="675"/>
    </row>
    <row r="71" spans="3:11" s="145" customFormat="1" ht="22.9" customHeight="1">
      <c r="C71" s="732" t="s">
        <v>339</v>
      </c>
      <c r="D71" s="733"/>
      <c r="E71" s="733"/>
      <c r="F71" s="733"/>
      <c r="G71" s="733"/>
      <c r="H71" s="733"/>
      <c r="I71" s="733"/>
      <c r="J71" s="734"/>
      <c r="K71" s="735"/>
    </row>
    <row r="72" spans="3:11" s="145" customFormat="1" ht="22.9" customHeight="1">
      <c r="C72" s="738" t="s">
        <v>164</v>
      </c>
      <c r="D72" s="739"/>
      <c r="E72" s="739"/>
      <c r="F72" s="739"/>
      <c r="G72" s="739"/>
      <c r="H72" s="739"/>
      <c r="I72" s="739"/>
      <c r="J72" s="739"/>
      <c r="K72" s="736"/>
    </row>
    <row r="73" spans="3:11" s="145" customFormat="1" ht="22.9" customHeight="1">
      <c r="C73" s="146"/>
      <c r="D73" s="147"/>
      <c r="E73" s="147"/>
      <c r="F73" s="147"/>
      <c r="G73" s="147"/>
      <c r="H73" s="147"/>
      <c r="I73" s="147"/>
      <c r="J73" s="148"/>
      <c r="K73" s="736"/>
    </row>
    <row r="74" spans="3:11" s="145" customFormat="1" ht="22.9" customHeight="1">
      <c r="C74" s="149"/>
      <c r="D74" s="740" t="s">
        <v>165</v>
      </c>
      <c r="E74" s="741"/>
      <c r="F74" s="741"/>
      <c r="G74" s="741"/>
      <c r="H74" s="741"/>
      <c r="I74" s="742"/>
      <c r="J74" s="148"/>
      <c r="K74" s="736"/>
    </row>
    <row r="75" spans="3:11" s="145" customFormat="1" ht="22.9" customHeight="1">
      <c r="C75" s="150"/>
      <c r="D75" s="743"/>
      <c r="E75" s="743"/>
      <c r="F75" s="743"/>
      <c r="G75" s="743"/>
      <c r="H75" s="743"/>
      <c r="I75" s="743"/>
      <c r="J75" s="744"/>
      <c r="K75" s="737"/>
    </row>
    <row r="76" spans="3:11" ht="22.9" customHeight="1">
      <c r="C76" s="711" t="s">
        <v>166</v>
      </c>
      <c r="D76" s="712"/>
      <c r="E76" s="712"/>
      <c r="F76" s="712"/>
      <c r="G76" s="712"/>
      <c r="H76" s="712"/>
      <c r="I76" s="712"/>
      <c r="J76" s="712"/>
      <c r="K76" s="705"/>
    </row>
    <row r="77" spans="3:11" ht="22.9" customHeight="1">
      <c r="C77" s="745" t="s">
        <v>167</v>
      </c>
      <c r="D77" s="717"/>
      <c r="E77" s="717"/>
      <c r="F77" s="717"/>
      <c r="G77" s="717"/>
      <c r="H77" s="717"/>
      <c r="I77" s="717"/>
      <c r="J77" s="718"/>
      <c r="K77" s="706"/>
    </row>
    <row r="78" spans="3:11" ht="22.9" customHeight="1">
      <c r="C78" s="711" t="s">
        <v>168</v>
      </c>
      <c r="D78" s="712"/>
      <c r="E78" s="712"/>
      <c r="F78" s="712"/>
      <c r="G78" s="712"/>
      <c r="H78" s="712"/>
      <c r="I78" s="712"/>
      <c r="J78" s="712"/>
      <c r="K78" s="705"/>
    </row>
    <row r="79" spans="3:11" ht="22.9" customHeight="1" thickBot="1">
      <c r="C79" s="751" t="s">
        <v>167</v>
      </c>
      <c r="D79" s="713"/>
      <c r="E79" s="713"/>
      <c r="F79" s="713"/>
      <c r="G79" s="713"/>
      <c r="H79" s="713"/>
      <c r="I79" s="713"/>
      <c r="J79" s="714"/>
      <c r="K79" s="676"/>
    </row>
    <row r="80" spans="3:11" ht="22.9" customHeight="1">
      <c r="C80" s="121"/>
      <c r="D80" s="121"/>
      <c r="E80" s="121"/>
      <c r="F80" s="121"/>
      <c r="G80" s="121"/>
      <c r="H80" s="121"/>
      <c r="I80" s="121"/>
      <c r="J80" s="121"/>
    </row>
    <row r="81" spans="2:11" ht="22.9" customHeight="1" thickBot="1">
      <c r="B81" s="120" t="s">
        <v>169</v>
      </c>
      <c r="C81" s="123"/>
      <c r="D81" s="123"/>
      <c r="E81" s="123"/>
      <c r="F81" s="123"/>
      <c r="G81" s="123"/>
      <c r="H81" s="123"/>
      <c r="I81" s="123"/>
      <c r="J81" s="123"/>
    </row>
    <row r="82" spans="2:11" ht="22.9" customHeight="1">
      <c r="C82" s="671" t="s">
        <v>340</v>
      </c>
      <c r="D82" s="672"/>
      <c r="E82" s="672"/>
      <c r="F82" s="672"/>
      <c r="G82" s="672"/>
      <c r="H82" s="672"/>
      <c r="I82" s="672"/>
      <c r="J82" s="673"/>
      <c r="K82" s="674"/>
    </row>
    <row r="83" spans="2:11" ht="22.9" customHeight="1">
      <c r="C83" s="719" t="s">
        <v>170</v>
      </c>
      <c r="D83" s="720"/>
      <c r="E83" s="720"/>
      <c r="F83" s="720"/>
      <c r="G83" s="720"/>
      <c r="H83" s="720"/>
      <c r="I83" s="720"/>
      <c r="J83" s="720"/>
      <c r="K83" s="675"/>
    </row>
    <row r="84" spans="2:11" ht="22.9" customHeight="1">
      <c r="C84" s="138"/>
      <c r="D84" s="142"/>
      <c r="E84" s="142"/>
      <c r="F84" s="142"/>
      <c r="G84" s="142"/>
      <c r="H84" s="142"/>
      <c r="I84" s="142"/>
      <c r="J84" s="143"/>
      <c r="K84" s="675"/>
    </row>
    <row r="85" spans="2:11" ht="22.9" customHeight="1">
      <c r="C85" s="129"/>
      <c r="D85" s="677" t="s">
        <v>171</v>
      </c>
      <c r="E85" s="726"/>
      <c r="F85" s="679" t="s">
        <v>172</v>
      </c>
      <c r="G85" s="680"/>
      <c r="H85" s="680"/>
      <c r="I85" s="752"/>
      <c r="J85" s="143"/>
      <c r="K85" s="675"/>
    </row>
    <row r="86" spans="2:11" ht="22.9" customHeight="1">
      <c r="C86" s="129"/>
      <c r="D86" s="677" t="s">
        <v>173</v>
      </c>
      <c r="E86" s="726"/>
      <c r="F86" s="679" t="s">
        <v>174</v>
      </c>
      <c r="G86" s="680"/>
      <c r="H86" s="680"/>
      <c r="I86" s="752"/>
      <c r="J86" s="143"/>
      <c r="K86" s="675"/>
    </row>
    <row r="87" spans="2:11" ht="22.9" customHeight="1">
      <c r="C87" s="151"/>
      <c r="D87" s="717"/>
      <c r="E87" s="717"/>
      <c r="F87" s="717"/>
      <c r="G87" s="717"/>
      <c r="H87" s="717"/>
      <c r="I87" s="717"/>
      <c r="J87" s="718"/>
      <c r="K87" s="706"/>
    </row>
    <row r="88" spans="2:11" s="145" customFormat="1" ht="22.9" customHeight="1">
      <c r="C88" s="732" t="s">
        <v>341</v>
      </c>
      <c r="D88" s="733"/>
      <c r="E88" s="733"/>
      <c r="F88" s="733"/>
      <c r="G88" s="733"/>
      <c r="H88" s="733"/>
      <c r="I88" s="733"/>
      <c r="J88" s="734"/>
      <c r="K88" s="735"/>
    </row>
    <row r="89" spans="2:11" s="145" customFormat="1" ht="22.9" customHeight="1">
      <c r="C89" s="738" t="s">
        <v>164</v>
      </c>
      <c r="D89" s="739"/>
      <c r="E89" s="739"/>
      <c r="F89" s="739"/>
      <c r="G89" s="739"/>
      <c r="H89" s="739"/>
      <c r="I89" s="739"/>
      <c r="J89" s="739"/>
      <c r="K89" s="736"/>
    </row>
    <row r="90" spans="2:11" s="145" customFormat="1" ht="22.9" customHeight="1">
      <c r="C90" s="146"/>
      <c r="D90" s="147"/>
      <c r="E90" s="147"/>
      <c r="F90" s="147"/>
      <c r="G90" s="147"/>
      <c r="H90" s="147"/>
      <c r="I90" s="147"/>
      <c r="J90" s="148"/>
      <c r="K90" s="736"/>
    </row>
    <row r="91" spans="2:11" s="145" customFormat="1" ht="22.9" customHeight="1">
      <c r="C91" s="149"/>
      <c r="D91" s="740" t="s">
        <v>165</v>
      </c>
      <c r="E91" s="741"/>
      <c r="F91" s="741"/>
      <c r="G91" s="741"/>
      <c r="H91" s="741"/>
      <c r="I91" s="742"/>
      <c r="J91" s="148"/>
      <c r="K91" s="736"/>
    </row>
    <row r="92" spans="2:11" s="145" customFormat="1" ht="22.9" customHeight="1" thickBot="1">
      <c r="C92" s="152"/>
      <c r="D92" s="749"/>
      <c r="E92" s="749"/>
      <c r="F92" s="749"/>
      <c r="G92" s="749"/>
      <c r="H92" s="749"/>
      <c r="I92" s="749"/>
      <c r="J92" s="750"/>
      <c r="K92" s="748"/>
    </row>
    <row r="93" spans="2:11" ht="22.9" customHeight="1">
      <c r="C93" s="121"/>
      <c r="D93" s="121"/>
      <c r="E93" s="121"/>
      <c r="F93" s="121"/>
      <c r="G93" s="121"/>
      <c r="H93" s="121"/>
      <c r="I93" s="121"/>
      <c r="J93" s="121"/>
    </row>
    <row r="94" spans="2:11" ht="22.9" customHeight="1" thickBot="1">
      <c r="B94" s="120" t="s">
        <v>175</v>
      </c>
      <c r="C94" s="121"/>
      <c r="D94" s="121"/>
      <c r="E94" s="121"/>
      <c r="F94" s="121"/>
      <c r="G94" s="121"/>
      <c r="H94" s="121"/>
      <c r="I94" s="121"/>
      <c r="J94" s="121"/>
    </row>
    <row r="95" spans="2:11" ht="22.9" customHeight="1">
      <c r="C95" s="746" t="s">
        <v>342</v>
      </c>
      <c r="D95" s="747"/>
      <c r="E95" s="747"/>
      <c r="F95" s="747"/>
      <c r="G95" s="747"/>
      <c r="H95" s="747"/>
      <c r="I95" s="747"/>
      <c r="J95" s="747"/>
      <c r="K95" s="674"/>
    </row>
    <row r="96" spans="2:11" ht="22.9" customHeight="1">
      <c r="C96" s="129"/>
      <c r="D96" s="677" t="s">
        <v>176</v>
      </c>
      <c r="E96" s="678"/>
      <c r="F96" s="678"/>
      <c r="G96" s="678"/>
      <c r="H96" s="678"/>
      <c r="I96" s="678"/>
      <c r="J96" s="130"/>
      <c r="K96" s="675"/>
    </row>
    <row r="97" spans="3:11" ht="78.599999999999994" customHeight="1">
      <c r="C97" s="129"/>
      <c r="D97" s="679"/>
      <c r="E97" s="680"/>
      <c r="F97" s="680"/>
      <c r="G97" s="680"/>
      <c r="H97" s="680"/>
      <c r="I97" s="680"/>
      <c r="J97" s="130"/>
      <c r="K97" s="675"/>
    </row>
    <row r="98" spans="3:11" ht="22.9" customHeight="1">
      <c r="C98" s="136"/>
      <c r="D98" s="707"/>
      <c r="E98" s="707"/>
      <c r="F98" s="707"/>
      <c r="G98" s="707"/>
      <c r="H98" s="707"/>
      <c r="I98" s="707"/>
      <c r="J98" s="708"/>
      <c r="K98" s="675"/>
    </row>
    <row r="99" spans="3:11" ht="22.9" customHeight="1">
      <c r="C99" s="711" t="s">
        <v>343</v>
      </c>
      <c r="D99" s="712"/>
      <c r="E99" s="712"/>
      <c r="F99" s="712"/>
      <c r="G99" s="712"/>
      <c r="H99" s="712"/>
      <c r="I99" s="712"/>
      <c r="J99" s="712"/>
      <c r="K99" s="754"/>
    </row>
    <row r="100" spans="3:11" ht="22.9" customHeight="1">
      <c r="C100" s="129"/>
      <c r="D100" s="677" t="s">
        <v>177</v>
      </c>
      <c r="E100" s="678"/>
      <c r="F100" s="678"/>
      <c r="G100" s="678"/>
      <c r="H100" s="678"/>
      <c r="I100" s="678"/>
      <c r="J100" s="130"/>
      <c r="K100" s="754"/>
    </row>
    <row r="101" spans="3:11" ht="77.45" customHeight="1">
      <c r="C101" s="129"/>
      <c r="D101" s="679"/>
      <c r="E101" s="680"/>
      <c r="F101" s="680"/>
      <c r="G101" s="680"/>
      <c r="H101" s="680"/>
      <c r="I101" s="680"/>
      <c r="J101" s="130"/>
      <c r="K101" s="754"/>
    </row>
    <row r="102" spans="3:11" ht="22.9" customHeight="1">
      <c r="C102" s="136"/>
      <c r="D102" s="707"/>
      <c r="E102" s="707"/>
      <c r="F102" s="707"/>
      <c r="G102" s="707"/>
      <c r="H102" s="707"/>
      <c r="I102" s="707"/>
      <c r="J102" s="708"/>
      <c r="K102" s="754"/>
    </row>
    <row r="103" spans="3:11" ht="22.9" customHeight="1">
      <c r="C103" s="711" t="s">
        <v>344</v>
      </c>
      <c r="D103" s="712"/>
      <c r="E103" s="712"/>
      <c r="F103" s="712"/>
      <c r="G103" s="712"/>
      <c r="H103" s="712"/>
      <c r="I103" s="712"/>
      <c r="J103" s="712"/>
      <c r="K103" s="705"/>
    </row>
    <row r="104" spans="3:11" ht="22.9" customHeight="1">
      <c r="C104" s="129"/>
      <c r="D104" s="677" t="s">
        <v>178</v>
      </c>
      <c r="E104" s="678"/>
      <c r="F104" s="678"/>
      <c r="G104" s="678"/>
      <c r="H104" s="678"/>
      <c r="I104" s="678"/>
      <c r="J104" s="130"/>
      <c r="K104" s="675"/>
    </row>
    <row r="105" spans="3:11" ht="78.599999999999994" customHeight="1">
      <c r="C105" s="129"/>
      <c r="D105" s="679"/>
      <c r="E105" s="680"/>
      <c r="F105" s="680"/>
      <c r="G105" s="680"/>
      <c r="H105" s="680"/>
      <c r="I105" s="680"/>
      <c r="J105" s="130"/>
      <c r="K105" s="675"/>
    </row>
    <row r="106" spans="3:11" ht="22.9" customHeight="1" thickBot="1">
      <c r="C106" s="131"/>
      <c r="D106" s="681"/>
      <c r="E106" s="681"/>
      <c r="F106" s="681"/>
      <c r="G106" s="681"/>
      <c r="H106" s="681"/>
      <c r="I106" s="681"/>
      <c r="J106" s="682"/>
      <c r="K106" s="676"/>
    </row>
    <row r="107" spans="3:11" ht="22.9" customHeight="1">
      <c r="C107" s="696"/>
      <c r="D107" s="696"/>
      <c r="E107" s="696"/>
      <c r="F107" s="753"/>
      <c r="G107" s="753"/>
      <c r="H107" s="753"/>
      <c r="I107" s="753"/>
      <c r="J107" s="753"/>
      <c r="K107" s="753"/>
    </row>
  </sheetData>
  <mergeCells count="102">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C61:J61"/>
    <mergeCell ref="D51:F51"/>
    <mergeCell ref="G51:I51"/>
    <mergeCell ref="D53:I53"/>
    <mergeCell ref="D54:F54"/>
    <mergeCell ref="G54:I54"/>
    <mergeCell ref="D55:F55"/>
    <mergeCell ref="G55:I55"/>
    <mergeCell ref="C71:J71"/>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31:J31"/>
    <mergeCell ref="C35:J35"/>
    <mergeCell ref="C36:J36"/>
    <mergeCell ref="C37:J37"/>
    <mergeCell ref="K37:K38"/>
    <mergeCell ref="D38:J38"/>
    <mergeCell ref="C27:J27"/>
    <mergeCell ref="C28:J28"/>
    <mergeCell ref="K28:K29"/>
    <mergeCell ref="D29:J29"/>
    <mergeCell ref="M29:U29"/>
    <mergeCell ref="C30:J30"/>
    <mergeCell ref="C20:J20"/>
    <mergeCell ref="C21:J21"/>
    <mergeCell ref="C22:J22"/>
    <mergeCell ref="C23:J23"/>
    <mergeCell ref="K23:K26"/>
    <mergeCell ref="D24:I24"/>
    <mergeCell ref="D25:I25"/>
    <mergeCell ref="D26:J26"/>
    <mergeCell ref="B1:K1"/>
    <mergeCell ref="C13:J13"/>
    <mergeCell ref="K13:K16"/>
    <mergeCell ref="D14:I14"/>
    <mergeCell ref="D15:I15"/>
    <mergeCell ref="D16:J16"/>
    <mergeCell ref="C19:J19"/>
    <mergeCell ref="C4:J4"/>
    <mergeCell ref="C7:J7"/>
    <mergeCell ref="C8:J8"/>
    <mergeCell ref="C9:J9"/>
    <mergeCell ref="C10:J10"/>
  </mergeCells>
  <phoneticPr fontId="16"/>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66675</xdr:rowOff>
                  </from>
                  <to>
                    <xdr:col>4</xdr:col>
                    <xdr:colOff>1295400</xdr:colOff>
                    <xdr:row>90</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19050</xdr:colOff>
                    <xdr:row>42</xdr:row>
                    <xdr:rowOff>114300</xdr:rowOff>
                  </from>
                  <to>
                    <xdr:col>4</xdr:col>
                    <xdr:colOff>123825</xdr:colOff>
                    <xdr:row>44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43</xdr:row>
                    <xdr:rowOff>219075</xdr:rowOff>
                  </from>
                  <to>
                    <xdr:col>4</xdr:col>
                    <xdr:colOff>123825</xdr:colOff>
                    <xdr:row>44</xdr:row>
                    <xdr:rowOff>285750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19050</xdr:colOff>
                    <xdr:row>44</xdr:row>
                    <xdr:rowOff>228600</xdr:rowOff>
                  </from>
                  <to>
                    <xdr:col>4</xdr:col>
                    <xdr:colOff>123825</xdr:colOff>
                    <xdr:row>45</xdr:row>
                    <xdr:rowOff>285750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9525</xdr:colOff>
                    <xdr:row>84</xdr:row>
                    <xdr:rowOff>76200</xdr:rowOff>
                  </from>
                  <to>
                    <xdr:col>5</xdr:col>
                    <xdr:colOff>619125</xdr:colOff>
                    <xdr:row>84</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352425</xdr:colOff>
                    <xdr:row>84</xdr:row>
                    <xdr:rowOff>66675</xdr:rowOff>
                  </from>
                  <to>
                    <xdr:col>8</xdr:col>
                    <xdr:colOff>257175</xdr:colOff>
                    <xdr:row>84</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9525</xdr:colOff>
                    <xdr:row>84</xdr:row>
                    <xdr:rowOff>266700</xdr:rowOff>
                  </from>
                  <to>
                    <xdr:col>5</xdr:col>
                    <xdr:colOff>628650</xdr:colOff>
                    <xdr:row>86</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57150</xdr:colOff>
                    <xdr:row>84</xdr:row>
                    <xdr:rowOff>247650</xdr:rowOff>
                  </from>
                  <to>
                    <xdr:col>6</xdr:col>
                    <xdr:colOff>666750</xdr:colOff>
                    <xdr:row>86</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84</xdr:row>
                    <xdr:rowOff>247650</xdr:rowOff>
                  </from>
                  <to>
                    <xdr:col>7</xdr:col>
                    <xdr:colOff>619125</xdr:colOff>
                    <xdr:row>86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57150</xdr:colOff>
                    <xdr:row>73</xdr:row>
                    <xdr:rowOff>85725</xdr:rowOff>
                  </from>
                  <to>
                    <xdr:col>4</xdr:col>
                    <xdr:colOff>247650</xdr:colOff>
                    <xdr:row>73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1400175</xdr:colOff>
                    <xdr:row>73</xdr:row>
                    <xdr:rowOff>76200</xdr:rowOff>
                  </from>
                  <to>
                    <xdr:col>5</xdr:col>
                    <xdr:colOff>361950</xdr:colOff>
                    <xdr:row>73</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57150</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1390650</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6" sqref="B6:J6"/>
    </sheetView>
  </sheetViews>
  <sheetFormatPr defaultColWidth="9" defaultRowHeight="14.25"/>
  <cols>
    <col min="1" max="1" width="1.75" style="51" customWidth="1"/>
    <col min="2" max="2" width="7" style="51" customWidth="1"/>
    <col min="3" max="10" width="13.5" style="51" customWidth="1"/>
    <col min="11" max="11" width="1.75" style="51" customWidth="1"/>
    <col min="12" max="16384" width="9" style="51"/>
  </cols>
  <sheetData>
    <row r="1" spans="2:12" ht="19.899999999999999" customHeight="1">
      <c r="B1" s="756" t="s">
        <v>216</v>
      </c>
      <c r="C1" s="756"/>
      <c r="D1" s="756"/>
      <c r="E1" s="756"/>
      <c r="F1" s="756"/>
      <c r="G1" s="756"/>
      <c r="H1" s="756"/>
      <c r="I1" s="756"/>
      <c r="J1" s="756"/>
      <c r="K1" s="21"/>
    </row>
    <row r="2" spans="2:12" ht="7.9" customHeight="1" thickBot="1">
      <c r="C2" s="21"/>
      <c r="D2" s="21"/>
      <c r="E2" s="21"/>
      <c r="F2" s="21"/>
      <c r="G2" s="21"/>
      <c r="H2" s="21"/>
      <c r="I2" s="21"/>
      <c r="J2" s="21"/>
      <c r="K2" s="21"/>
    </row>
    <row r="3" spans="2:12" ht="18" customHeight="1">
      <c r="B3" s="776" t="s">
        <v>214</v>
      </c>
      <c r="C3" s="777"/>
      <c r="D3" s="777"/>
      <c r="E3" s="777"/>
      <c r="F3" s="777"/>
      <c r="G3" s="777"/>
      <c r="H3" s="777"/>
      <c r="I3" s="777"/>
      <c r="J3" s="778"/>
      <c r="K3" s="154"/>
    </row>
    <row r="4" spans="2:12" ht="99" customHeight="1" thickBot="1">
      <c r="B4" s="757"/>
      <c r="C4" s="758"/>
      <c r="D4" s="758"/>
      <c r="E4" s="758"/>
      <c r="F4" s="758"/>
      <c r="G4" s="758"/>
      <c r="H4" s="758"/>
      <c r="I4" s="758"/>
      <c r="J4" s="759"/>
      <c r="K4" s="21"/>
      <c r="L4" s="205" t="s">
        <v>244</v>
      </c>
    </row>
    <row r="5" spans="2:12" ht="6" customHeight="1" thickBot="1">
      <c r="B5" s="155"/>
      <c r="C5" s="36"/>
      <c r="D5" s="36"/>
      <c r="E5" s="36"/>
      <c r="F5" s="36"/>
      <c r="G5" s="36"/>
      <c r="H5" s="21"/>
      <c r="I5" s="21"/>
      <c r="J5" s="21"/>
      <c r="K5" s="21"/>
    </row>
    <row r="6" spans="2:12" ht="18.600000000000001" customHeight="1">
      <c r="B6" s="776" t="s">
        <v>350</v>
      </c>
      <c r="C6" s="782"/>
      <c r="D6" s="782"/>
      <c r="E6" s="782"/>
      <c r="F6" s="782"/>
      <c r="G6" s="782"/>
      <c r="H6" s="782"/>
      <c r="I6" s="782"/>
      <c r="J6" s="783"/>
      <c r="K6" s="21"/>
    </row>
    <row r="7" spans="2:12" ht="99" customHeight="1" thickBot="1">
      <c r="B7" s="757"/>
      <c r="C7" s="758"/>
      <c r="D7" s="758"/>
      <c r="E7" s="758"/>
      <c r="F7" s="758"/>
      <c r="G7" s="758"/>
      <c r="H7" s="758"/>
      <c r="I7" s="758"/>
      <c r="J7" s="759"/>
      <c r="K7" s="21"/>
      <c r="L7" s="205" t="s">
        <v>244</v>
      </c>
    </row>
    <row r="8" spans="2:12" ht="6" customHeight="1" thickBot="1">
      <c r="B8" s="81"/>
      <c r="C8" s="156"/>
      <c r="D8" s="156"/>
      <c r="E8" s="156"/>
      <c r="F8" s="156"/>
      <c r="G8" s="156"/>
      <c r="H8" s="156"/>
      <c r="I8" s="156"/>
      <c r="J8" s="157"/>
      <c r="K8" s="21"/>
    </row>
    <row r="9" spans="2:12" ht="18.600000000000001" customHeight="1">
      <c r="B9" s="776" t="s">
        <v>215</v>
      </c>
      <c r="C9" s="777"/>
      <c r="D9" s="777"/>
      <c r="E9" s="777"/>
      <c r="F9" s="777"/>
      <c r="G9" s="777"/>
      <c r="H9" s="777"/>
      <c r="I9" s="777"/>
      <c r="J9" s="778"/>
      <c r="K9" s="21"/>
    </row>
    <row r="10" spans="2:12" ht="99" customHeight="1" thickBot="1">
      <c r="B10" s="757"/>
      <c r="C10" s="758"/>
      <c r="D10" s="758"/>
      <c r="E10" s="758"/>
      <c r="F10" s="758"/>
      <c r="G10" s="758"/>
      <c r="H10" s="758"/>
      <c r="I10" s="758"/>
      <c r="J10" s="759"/>
      <c r="K10" s="21"/>
      <c r="L10" s="205" t="s">
        <v>244</v>
      </c>
    </row>
    <row r="11" spans="2:12" ht="6" customHeight="1" thickBot="1">
      <c r="C11" s="33"/>
      <c r="D11" s="33"/>
      <c r="E11" s="33"/>
      <c r="F11" s="33"/>
      <c r="G11" s="33"/>
      <c r="H11" s="33"/>
      <c r="I11" s="33"/>
      <c r="J11" s="33"/>
      <c r="K11" s="21"/>
    </row>
    <row r="12" spans="2:12" ht="33" customHeight="1">
      <c r="B12" s="779" t="s">
        <v>179</v>
      </c>
      <c r="C12" s="780"/>
      <c r="D12" s="780"/>
      <c r="E12" s="780"/>
      <c r="F12" s="780"/>
      <c r="G12" s="780"/>
      <c r="H12" s="780"/>
      <c r="I12" s="780"/>
      <c r="J12" s="781"/>
      <c r="K12" s="21"/>
    </row>
    <row r="13" spans="2:12" ht="99" customHeight="1" thickBot="1">
      <c r="B13" s="757"/>
      <c r="C13" s="758"/>
      <c r="D13" s="758"/>
      <c r="E13" s="758"/>
      <c r="F13" s="758"/>
      <c r="G13" s="758"/>
      <c r="H13" s="758"/>
      <c r="I13" s="758"/>
      <c r="J13" s="759"/>
      <c r="K13" s="21"/>
      <c r="L13" s="205" t="s">
        <v>244</v>
      </c>
    </row>
    <row r="14" spans="2:12" ht="7.9" customHeight="1" thickBot="1">
      <c r="C14" s="21"/>
      <c r="D14" s="21"/>
      <c r="E14" s="21"/>
      <c r="F14" s="21"/>
      <c r="G14" s="21"/>
      <c r="H14" s="21"/>
      <c r="I14" s="21"/>
      <c r="J14" s="21"/>
      <c r="K14" s="21"/>
    </row>
    <row r="15" spans="2:12" ht="19.149999999999999" customHeight="1">
      <c r="B15" s="776" t="s">
        <v>243</v>
      </c>
      <c r="C15" s="777"/>
      <c r="D15" s="777"/>
      <c r="E15" s="777"/>
      <c r="F15" s="777"/>
      <c r="G15" s="777"/>
      <c r="H15" s="777"/>
      <c r="I15" s="777"/>
      <c r="J15" s="778"/>
      <c r="K15" s="21"/>
    </row>
    <row r="16" spans="2:12" ht="12" customHeight="1">
      <c r="B16" s="772" t="s">
        <v>6</v>
      </c>
      <c r="C16" s="773" t="s">
        <v>30</v>
      </c>
      <c r="D16" s="774"/>
      <c r="E16" s="774"/>
      <c r="F16" s="774"/>
      <c r="G16" s="774"/>
      <c r="H16" s="774"/>
      <c r="I16" s="774"/>
      <c r="J16" s="775"/>
      <c r="K16" s="158"/>
    </row>
    <row r="17" spans="2:20" ht="84" customHeight="1">
      <c r="B17" s="772"/>
      <c r="C17" s="766"/>
      <c r="D17" s="767"/>
      <c r="E17" s="767"/>
      <c r="F17" s="767"/>
      <c r="G17" s="767"/>
      <c r="H17" s="767"/>
      <c r="I17" s="767"/>
      <c r="J17" s="768"/>
      <c r="K17" s="159"/>
      <c r="L17" s="205" t="s">
        <v>245</v>
      </c>
    </row>
    <row r="18" spans="2:20" ht="12" customHeight="1">
      <c r="B18" s="772"/>
      <c r="C18" s="763" t="s">
        <v>31</v>
      </c>
      <c r="D18" s="764"/>
      <c r="E18" s="764"/>
      <c r="F18" s="764"/>
      <c r="G18" s="764"/>
      <c r="H18" s="764"/>
      <c r="I18" s="764"/>
      <c r="J18" s="765"/>
      <c r="K18" s="158"/>
    </row>
    <row r="19" spans="2:20" ht="84" customHeight="1">
      <c r="B19" s="772"/>
      <c r="C19" s="766"/>
      <c r="D19" s="767"/>
      <c r="E19" s="767"/>
      <c r="F19" s="767"/>
      <c r="G19" s="767"/>
      <c r="H19" s="767"/>
      <c r="I19" s="767"/>
      <c r="J19" s="768"/>
      <c r="K19" s="159"/>
      <c r="L19" s="205" t="s">
        <v>245</v>
      </c>
    </row>
    <row r="20" spans="2:20" ht="12" customHeight="1">
      <c r="B20" s="772"/>
      <c r="C20" s="763" t="s">
        <v>32</v>
      </c>
      <c r="D20" s="764"/>
      <c r="E20" s="764"/>
      <c r="F20" s="764"/>
      <c r="G20" s="764"/>
      <c r="H20" s="764"/>
      <c r="I20" s="764"/>
      <c r="J20" s="765"/>
      <c r="K20" s="158"/>
    </row>
    <row r="21" spans="2:20" ht="84" customHeight="1">
      <c r="B21" s="772"/>
      <c r="C21" s="766"/>
      <c r="D21" s="767"/>
      <c r="E21" s="767"/>
      <c r="F21" s="767"/>
      <c r="G21" s="767"/>
      <c r="H21" s="767"/>
      <c r="I21" s="767"/>
      <c r="J21" s="768"/>
      <c r="K21" s="159"/>
      <c r="L21" s="205" t="s">
        <v>245</v>
      </c>
    </row>
    <row r="22" spans="2:20" ht="12" customHeight="1">
      <c r="B22" s="760" t="s">
        <v>7</v>
      </c>
      <c r="C22" s="763" t="s">
        <v>33</v>
      </c>
      <c r="D22" s="764"/>
      <c r="E22" s="764"/>
      <c r="F22" s="764"/>
      <c r="G22" s="764"/>
      <c r="H22" s="764"/>
      <c r="I22" s="764"/>
      <c r="J22" s="765"/>
      <c r="K22" s="158"/>
    </row>
    <row r="23" spans="2:20" ht="84" customHeight="1">
      <c r="B23" s="761"/>
      <c r="C23" s="766"/>
      <c r="D23" s="767"/>
      <c r="E23" s="767"/>
      <c r="F23" s="767"/>
      <c r="G23" s="767"/>
      <c r="H23" s="767"/>
      <c r="I23" s="767"/>
      <c r="J23" s="768"/>
      <c r="K23" s="159"/>
      <c r="L23" s="205" t="s">
        <v>245</v>
      </c>
    </row>
    <row r="24" spans="2:20" ht="12" customHeight="1">
      <c r="B24" s="761"/>
      <c r="C24" s="763" t="s">
        <v>34</v>
      </c>
      <c r="D24" s="764"/>
      <c r="E24" s="764"/>
      <c r="F24" s="764"/>
      <c r="G24" s="764"/>
      <c r="H24" s="764"/>
      <c r="I24" s="764"/>
      <c r="J24" s="765"/>
      <c r="K24" s="158"/>
    </row>
    <row r="25" spans="2:20" ht="84" customHeight="1" thickBot="1">
      <c r="B25" s="762"/>
      <c r="C25" s="769"/>
      <c r="D25" s="770"/>
      <c r="E25" s="770"/>
      <c r="F25" s="770"/>
      <c r="G25" s="770"/>
      <c r="H25" s="770"/>
      <c r="I25" s="770"/>
      <c r="J25" s="771"/>
      <c r="K25" s="159"/>
      <c r="L25" s="205" t="s">
        <v>245</v>
      </c>
    </row>
    <row r="26" spans="2:20" s="4" customFormat="1" ht="18" customHeight="1">
      <c r="B26" s="755" t="s">
        <v>107</v>
      </c>
      <c r="C26" s="755"/>
      <c r="D26" s="755"/>
      <c r="E26" s="755"/>
      <c r="F26" s="755"/>
      <c r="G26" s="755"/>
      <c r="H26" s="755"/>
      <c r="I26" s="755"/>
      <c r="J26" s="755"/>
      <c r="K26" s="755"/>
      <c r="L26" s="755"/>
      <c r="M26" s="755"/>
      <c r="N26" s="755"/>
      <c r="O26" s="755"/>
      <c r="P26" s="755"/>
      <c r="Q26" s="755"/>
      <c r="R26" s="755"/>
      <c r="S26" s="755"/>
      <c r="T26" s="755"/>
    </row>
  </sheetData>
  <sheetProtection formatCells="0" formatColumns="0" formatRows="0" insertColumns="0" insertRows="0" insertHyperlinks="0" deleteColumns="0" deleteRows="0" sort="0" autoFilter="0" pivotTables="0"/>
  <mergeCells count="23">
    <mergeCell ref="B7:J7"/>
    <mergeCell ref="B15:J15"/>
    <mergeCell ref="B13:J13"/>
    <mergeCell ref="B12:J12"/>
    <mergeCell ref="B3:J3"/>
    <mergeCell ref="B6:J6"/>
    <mergeCell ref="B9:J9"/>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277C-BE66-44BE-8638-B855BA643AFA}">
  <sheetPr>
    <tabColor rgb="FF92D050"/>
    <pageSetUpPr fitToPage="1"/>
  </sheetPr>
  <dimension ref="B1:L32"/>
  <sheetViews>
    <sheetView view="pageBreakPreview" zoomScaleNormal="100" zoomScaleSheetLayoutView="100" workbookViewId="0">
      <selection activeCell="B3" sqref="B3"/>
    </sheetView>
  </sheetViews>
  <sheetFormatPr defaultColWidth="9" defaultRowHeight="14.25"/>
  <cols>
    <col min="1" max="1" width="1.75" style="51" customWidth="1"/>
    <col min="2" max="10" width="12.875" style="51" customWidth="1"/>
    <col min="11" max="11" width="1.75" style="51" customWidth="1"/>
    <col min="12" max="16384" width="9" style="51"/>
  </cols>
  <sheetData>
    <row r="1" spans="2:12" ht="19.149999999999999" customHeight="1">
      <c r="B1" s="756" t="s">
        <v>224</v>
      </c>
      <c r="C1" s="756"/>
      <c r="D1" s="756"/>
      <c r="E1" s="756"/>
      <c r="F1" s="756"/>
      <c r="G1" s="756"/>
      <c r="H1" s="756"/>
      <c r="I1" s="756"/>
      <c r="J1" s="756"/>
      <c r="K1" s="21"/>
    </row>
    <row r="2" spans="2:12" ht="7.9" customHeight="1">
      <c r="C2" s="21"/>
      <c r="D2" s="21"/>
      <c r="E2" s="21"/>
      <c r="F2" s="21"/>
      <c r="G2" s="21"/>
      <c r="H2" s="21"/>
      <c r="I2" s="21"/>
      <c r="J2" s="21"/>
      <c r="K2" s="159"/>
    </row>
    <row r="3" spans="2:12" ht="17.45" customHeight="1">
      <c r="B3" s="51" t="s">
        <v>115</v>
      </c>
      <c r="C3" s="21"/>
      <c r="D3" s="21"/>
      <c r="E3" s="21"/>
      <c r="F3" s="21"/>
      <c r="G3" s="21"/>
      <c r="H3" s="21"/>
      <c r="I3" s="21"/>
      <c r="J3" s="21"/>
      <c r="K3" s="159"/>
    </row>
    <row r="4" spans="2:12" ht="7.9" customHeight="1" thickBot="1">
      <c r="C4" s="21"/>
      <c r="D4" s="21"/>
      <c r="E4" s="21"/>
      <c r="F4" s="21"/>
      <c r="G4" s="21"/>
      <c r="H4" s="21"/>
      <c r="I4" s="21"/>
      <c r="J4" s="21"/>
      <c r="K4" s="159"/>
    </row>
    <row r="5" spans="2:12" ht="42" customHeight="1" thickBot="1">
      <c r="B5" s="784" t="s">
        <v>220</v>
      </c>
      <c r="C5" s="785"/>
      <c r="D5" s="785"/>
      <c r="E5" s="785"/>
      <c r="F5" s="785"/>
      <c r="G5" s="785"/>
      <c r="H5" s="785"/>
      <c r="I5" s="785"/>
      <c r="J5" s="786"/>
      <c r="K5" s="160"/>
    </row>
    <row r="6" spans="2:12" ht="48" customHeight="1">
      <c r="B6" s="789"/>
      <c r="C6" s="790"/>
      <c r="D6" s="790"/>
      <c r="E6" s="790"/>
      <c r="F6" s="790"/>
      <c r="G6" s="790"/>
      <c r="H6" s="790"/>
      <c r="I6" s="790"/>
      <c r="J6" s="791"/>
      <c r="K6" s="161"/>
    </row>
    <row r="7" spans="2:12" ht="48" customHeight="1" thickBot="1">
      <c r="B7" s="792"/>
      <c r="C7" s="793"/>
      <c r="D7" s="793"/>
      <c r="E7" s="793"/>
      <c r="F7" s="793"/>
      <c r="G7" s="793"/>
      <c r="H7" s="793"/>
      <c r="I7" s="793"/>
      <c r="J7" s="794"/>
      <c r="K7" s="161"/>
      <c r="L7" s="205" t="s">
        <v>244</v>
      </c>
    </row>
    <row r="8" spans="2:12" ht="7.9" customHeight="1" thickBot="1">
      <c r="C8" s="21"/>
      <c r="D8" s="21"/>
      <c r="E8" s="21"/>
      <c r="F8" s="21"/>
      <c r="G8" s="21"/>
      <c r="H8" s="21"/>
      <c r="I8" s="21"/>
      <c r="J8" s="21"/>
      <c r="K8" s="21"/>
    </row>
    <row r="9" spans="2:12" ht="60" customHeight="1" thickBot="1">
      <c r="B9" s="784" t="s">
        <v>221</v>
      </c>
      <c r="C9" s="785"/>
      <c r="D9" s="785"/>
      <c r="E9" s="785"/>
      <c r="F9" s="785"/>
      <c r="G9" s="785"/>
      <c r="H9" s="785"/>
      <c r="I9" s="785"/>
      <c r="J9" s="786"/>
      <c r="K9" s="160"/>
    </row>
    <row r="10" spans="2:12" ht="48" customHeight="1">
      <c r="B10" s="795"/>
      <c r="C10" s="796"/>
      <c r="D10" s="796"/>
      <c r="E10" s="796"/>
      <c r="F10" s="796"/>
      <c r="G10" s="796"/>
      <c r="H10" s="796"/>
      <c r="I10" s="796"/>
      <c r="J10" s="797"/>
      <c r="K10" s="161"/>
    </row>
    <row r="11" spans="2:12" ht="48" customHeight="1" thickBot="1">
      <c r="B11" s="798"/>
      <c r="C11" s="799"/>
      <c r="D11" s="799"/>
      <c r="E11" s="799"/>
      <c r="F11" s="799"/>
      <c r="G11" s="799"/>
      <c r="H11" s="799"/>
      <c r="I11" s="799"/>
      <c r="J11" s="800"/>
      <c r="K11" s="161"/>
      <c r="L11" s="205" t="s">
        <v>244</v>
      </c>
    </row>
    <row r="12" spans="2:12" ht="7.9" customHeight="1" thickBot="1">
      <c r="C12" s="21"/>
      <c r="D12" s="21"/>
      <c r="E12" s="21"/>
      <c r="F12" s="21"/>
      <c r="G12" s="21"/>
      <c r="H12" s="21"/>
      <c r="I12" s="21"/>
      <c r="J12" s="21"/>
      <c r="K12" s="21"/>
    </row>
    <row r="13" spans="2:12" ht="42" customHeight="1" thickBot="1">
      <c r="B13" s="784" t="s">
        <v>218</v>
      </c>
      <c r="C13" s="785"/>
      <c r="D13" s="785"/>
      <c r="E13" s="785"/>
      <c r="F13" s="785"/>
      <c r="G13" s="785"/>
      <c r="H13" s="785"/>
      <c r="I13" s="785"/>
      <c r="J13" s="786"/>
      <c r="K13" s="161"/>
    </row>
    <row r="14" spans="2:12" ht="48" customHeight="1">
      <c r="B14" s="795"/>
      <c r="C14" s="796"/>
      <c r="D14" s="796"/>
      <c r="E14" s="796"/>
      <c r="F14" s="796"/>
      <c r="G14" s="796"/>
      <c r="H14" s="796"/>
      <c r="I14" s="796"/>
      <c r="J14" s="797"/>
      <c r="K14" s="161"/>
    </row>
    <row r="15" spans="2:12" ht="48" customHeight="1" thickBot="1">
      <c r="B15" s="798"/>
      <c r="C15" s="799"/>
      <c r="D15" s="799"/>
      <c r="E15" s="799"/>
      <c r="F15" s="799"/>
      <c r="G15" s="799"/>
      <c r="H15" s="799"/>
      <c r="I15" s="799"/>
      <c r="J15" s="800"/>
      <c r="K15" s="161"/>
      <c r="L15" s="205" t="s">
        <v>244</v>
      </c>
    </row>
    <row r="16" spans="2:12" ht="7.9" customHeight="1" thickBot="1">
      <c r="C16" s="21"/>
      <c r="D16" s="21"/>
      <c r="E16" s="21"/>
      <c r="F16" s="21"/>
      <c r="G16" s="21"/>
      <c r="H16" s="21"/>
      <c r="I16" s="21"/>
      <c r="J16" s="21"/>
      <c r="K16" s="21"/>
    </row>
    <row r="17" spans="2:12" ht="32.450000000000003" customHeight="1" thickBot="1">
      <c r="B17" s="784" t="s">
        <v>222</v>
      </c>
      <c r="C17" s="785"/>
      <c r="D17" s="785"/>
      <c r="E17" s="785"/>
      <c r="F17" s="785"/>
      <c r="G17" s="785"/>
      <c r="H17" s="785"/>
      <c r="I17" s="785"/>
      <c r="J17" s="786"/>
      <c r="K17" s="160"/>
    </row>
    <row r="18" spans="2:12" ht="48" customHeight="1">
      <c r="B18" s="795"/>
      <c r="C18" s="796"/>
      <c r="D18" s="796"/>
      <c r="E18" s="796"/>
      <c r="F18" s="796"/>
      <c r="G18" s="796"/>
      <c r="H18" s="796"/>
      <c r="I18" s="796"/>
      <c r="J18" s="797"/>
      <c r="K18" s="161"/>
    </row>
    <row r="19" spans="2:12" ht="48" customHeight="1" thickBot="1">
      <c r="B19" s="798"/>
      <c r="C19" s="799"/>
      <c r="D19" s="799"/>
      <c r="E19" s="799"/>
      <c r="F19" s="799"/>
      <c r="G19" s="799"/>
      <c r="H19" s="799"/>
      <c r="I19" s="799"/>
      <c r="J19" s="800"/>
      <c r="K19" s="161"/>
      <c r="L19" s="205" t="s">
        <v>244</v>
      </c>
    </row>
    <row r="20" spans="2:12" ht="7.9" customHeight="1" thickBot="1">
      <c r="C20" s="21"/>
      <c r="D20" s="21"/>
      <c r="E20" s="21"/>
      <c r="F20" s="21"/>
      <c r="G20" s="21"/>
      <c r="H20" s="21"/>
      <c r="I20" s="21"/>
      <c r="J20" s="21"/>
      <c r="K20" s="21"/>
    </row>
    <row r="21" spans="2:12" ht="33" customHeight="1" thickBot="1">
      <c r="B21" s="784" t="s">
        <v>223</v>
      </c>
      <c r="C21" s="785"/>
      <c r="D21" s="785"/>
      <c r="E21" s="785"/>
      <c r="F21" s="785"/>
      <c r="G21" s="785"/>
      <c r="H21" s="785"/>
      <c r="I21" s="785"/>
      <c r="J21" s="786"/>
      <c r="K21" s="160"/>
    </row>
    <row r="22" spans="2:12" ht="48" customHeight="1">
      <c r="B22" s="795"/>
      <c r="C22" s="796"/>
      <c r="D22" s="796"/>
      <c r="E22" s="796"/>
      <c r="F22" s="796"/>
      <c r="G22" s="796"/>
      <c r="H22" s="796"/>
      <c r="I22" s="796"/>
      <c r="J22" s="797"/>
      <c r="K22" s="161"/>
    </row>
    <row r="23" spans="2:12" ht="48" customHeight="1" thickBot="1">
      <c r="B23" s="798"/>
      <c r="C23" s="799"/>
      <c r="D23" s="799"/>
      <c r="E23" s="799"/>
      <c r="F23" s="799"/>
      <c r="G23" s="799"/>
      <c r="H23" s="799"/>
      <c r="I23" s="799"/>
      <c r="J23" s="800"/>
      <c r="K23" s="161"/>
      <c r="L23" s="205" t="s">
        <v>244</v>
      </c>
    </row>
    <row r="24" spans="2:12" ht="7.9" customHeight="1" thickBot="1">
      <c r="C24" s="21"/>
      <c r="D24" s="21"/>
      <c r="E24" s="21"/>
      <c r="F24" s="21"/>
      <c r="G24" s="21"/>
      <c r="H24" s="21"/>
      <c r="I24" s="21"/>
      <c r="J24" s="21"/>
      <c r="K24" s="21"/>
    </row>
    <row r="25" spans="2:12" ht="32.450000000000003" customHeight="1" thickBot="1">
      <c r="B25" s="784" t="s">
        <v>219</v>
      </c>
      <c r="C25" s="785"/>
      <c r="D25" s="785"/>
      <c r="E25" s="785"/>
      <c r="F25" s="785"/>
      <c r="G25" s="785"/>
      <c r="H25" s="785"/>
      <c r="I25" s="785"/>
      <c r="J25" s="786"/>
      <c r="K25" s="160"/>
    </row>
    <row r="26" spans="2:12" ht="48" customHeight="1">
      <c r="B26" s="795"/>
      <c r="C26" s="796"/>
      <c r="D26" s="796"/>
      <c r="E26" s="796"/>
      <c r="F26" s="796"/>
      <c r="G26" s="796"/>
      <c r="H26" s="796"/>
      <c r="I26" s="796"/>
      <c r="J26" s="797"/>
      <c r="K26" s="161"/>
    </row>
    <row r="27" spans="2:12" ht="48" customHeight="1" thickBot="1">
      <c r="B27" s="798"/>
      <c r="C27" s="799"/>
      <c r="D27" s="799"/>
      <c r="E27" s="799"/>
      <c r="F27" s="799"/>
      <c r="G27" s="799"/>
      <c r="H27" s="799"/>
      <c r="I27" s="799"/>
      <c r="J27" s="800"/>
      <c r="K27" s="161"/>
      <c r="L27" s="205" t="s">
        <v>244</v>
      </c>
    </row>
    <row r="28" spans="2:12" ht="7.9" customHeight="1" thickBot="1">
      <c r="C28" s="21"/>
      <c r="D28" s="21"/>
      <c r="E28" s="21"/>
      <c r="F28" s="21"/>
      <c r="G28" s="21"/>
      <c r="H28" s="21"/>
      <c r="I28" s="21"/>
      <c r="J28" s="21"/>
      <c r="K28" s="21"/>
    </row>
    <row r="29" spans="2:12" ht="33" customHeight="1" thickBot="1">
      <c r="B29" s="784" t="s">
        <v>217</v>
      </c>
      <c r="C29" s="785"/>
      <c r="D29" s="785"/>
      <c r="E29" s="785"/>
      <c r="F29" s="785"/>
      <c r="G29" s="785"/>
      <c r="H29" s="785"/>
      <c r="I29" s="785"/>
      <c r="J29" s="786"/>
      <c r="K29" s="161"/>
    </row>
    <row r="30" spans="2:12" ht="48" customHeight="1">
      <c r="B30" s="795"/>
      <c r="C30" s="796"/>
      <c r="D30" s="796"/>
      <c r="E30" s="796"/>
      <c r="F30" s="796"/>
      <c r="G30" s="796"/>
      <c r="H30" s="796"/>
      <c r="I30" s="796"/>
      <c r="J30" s="797"/>
      <c r="K30" s="161"/>
    </row>
    <row r="31" spans="2:12" ht="48" customHeight="1" thickBot="1">
      <c r="B31" s="798"/>
      <c r="C31" s="799"/>
      <c r="D31" s="799"/>
      <c r="E31" s="799"/>
      <c r="F31" s="799"/>
      <c r="G31" s="799"/>
      <c r="H31" s="799"/>
      <c r="I31" s="799"/>
      <c r="J31" s="800"/>
      <c r="K31" s="161"/>
      <c r="L31" s="205" t="s">
        <v>244</v>
      </c>
    </row>
    <row r="32" spans="2:12" ht="18" customHeight="1">
      <c r="B32" s="787" t="s">
        <v>107</v>
      </c>
      <c r="C32" s="788"/>
      <c r="D32" s="788"/>
      <c r="E32" s="788"/>
      <c r="F32" s="788"/>
      <c r="G32" s="788"/>
      <c r="H32" s="788"/>
      <c r="I32" s="788"/>
      <c r="J32" s="788"/>
      <c r="K32" s="159"/>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75" style="4" customWidth="1"/>
    <col min="2" max="2" width="18.25" style="4" customWidth="1"/>
    <col min="3" max="5" width="7" style="4" customWidth="1"/>
    <col min="6" max="6" width="13.125" style="4" customWidth="1"/>
    <col min="7" max="7" width="15.125" style="4" customWidth="1"/>
    <col min="8" max="8" width="18.625" style="4" customWidth="1"/>
    <col min="9" max="11" width="12.5" style="4" customWidth="1"/>
    <col min="12" max="12" width="1.75" style="4" customWidth="1"/>
    <col min="13" max="16384" width="9" style="4"/>
  </cols>
  <sheetData>
    <row r="1" spans="2:18" ht="19.149999999999999" customHeight="1">
      <c r="B1" s="47" t="s">
        <v>225</v>
      </c>
      <c r="C1" s="47"/>
      <c r="D1" s="46"/>
      <c r="E1" s="46"/>
      <c r="F1" s="46"/>
      <c r="G1" s="46"/>
      <c r="H1" s="46"/>
      <c r="I1" s="46"/>
      <c r="J1" s="46"/>
      <c r="K1" s="46"/>
      <c r="M1" s="51"/>
      <c r="N1" s="51"/>
      <c r="O1" s="51"/>
      <c r="P1" s="51"/>
      <c r="Q1" s="25"/>
      <c r="R1" s="25"/>
    </row>
    <row r="2" spans="2:18" ht="6" customHeight="1">
      <c r="M2" s="51"/>
      <c r="N2" s="51"/>
      <c r="O2" s="51"/>
      <c r="P2" s="51"/>
      <c r="Q2" s="25"/>
      <c r="R2" s="25"/>
    </row>
    <row r="3" spans="2:18" ht="20.25" thickBot="1">
      <c r="B3" s="4" t="s">
        <v>226</v>
      </c>
      <c r="F3" s="25"/>
      <c r="G3" s="25"/>
      <c r="H3" s="25"/>
      <c r="I3" s="25"/>
      <c r="J3" s="25"/>
      <c r="K3" s="25"/>
      <c r="L3" s="25"/>
    </row>
    <row r="4" spans="2:18" ht="30.6" customHeight="1">
      <c r="B4" s="164" t="s">
        <v>52</v>
      </c>
      <c r="C4" s="165" t="s">
        <v>118</v>
      </c>
      <c r="D4" s="166" t="s">
        <v>20</v>
      </c>
      <c r="E4" s="166" t="s">
        <v>53</v>
      </c>
      <c r="F4" s="166" t="s">
        <v>21</v>
      </c>
      <c r="G4" s="166" t="s">
        <v>24</v>
      </c>
      <c r="H4" s="167" t="s">
        <v>116</v>
      </c>
      <c r="I4" s="807" t="s">
        <v>117</v>
      </c>
      <c r="J4" s="808"/>
      <c r="K4" s="809"/>
      <c r="L4" s="71"/>
    </row>
    <row r="5" spans="2:18" ht="72" customHeight="1">
      <c r="B5" s="22"/>
      <c r="C5" s="183"/>
      <c r="D5" s="184"/>
      <c r="E5" s="184"/>
      <c r="F5" s="185"/>
      <c r="G5" s="185"/>
      <c r="H5" s="185"/>
      <c r="I5" s="801"/>
      <c r="J5" s="802"/>
      <c r="K5" s="803"/>
      <c r="L5" s="162"/>
    </row>
    <row r="6" spans="2:18" ht="72" customHeight="1">
      <c r="B6" s="22"/>
      <c r="C6" s="183"/>
      <c r="D6" s="184"/>
      <c r="E6" s="184"/>
      <c r="F6" s="185"/>
      <c r="G6" s="185"/>
      <c r="H6" s="185"/>
      <c r="I6" s="801"/>
      <c r="J6" s="802"/>
      <c r="K6" s="803"/>
      <c r="L6" s="162"/>
    </row>
    <row r="7" spans="2:18" ht="72" customHeight="1">
      <c r="B7" s="22"/>
      <c r="C7" s="183"/>
      <c r="D7" s="184"/>
      <c r="E7" s="184"/>
      <c r="F7" s="185"/>
      <c r="G7" s="185"/>
      <c r="H7" s="185"/>
      <c r="I7" s="801"/>
      <c r="J7" s="802"/>
      <c r="K7" s="803"/>
      <c r="L7" s="162"/>
    </row>
    <row r="8" spans="2:18" ht="72" customHeight="1">
      <c r="B8" s="22"/>
      <c r="C8" s="183"/>
      <c r="D8" s="184"/>
      <c r="E8" s="184"/>
      <c r="F8" s="185"/>
      <c r="G8" s="185"/>
      <c r="H8" s="185"/>
      <c r="I8" s="801"/>
      <c r="J8" s="802"/>
      <c r="K8" s="803"/>
      <c r="L8" s="162"/>
    </row>
    <row r="9" spans="2:18" ht="72" customHeight="1">
      <c r="B9" s="22"/>
      <c r="C9" s="183"/>
      <c r="D9" s="184"/>
      <c r="E9" s="184"/>
      <c r="F9" s="185"/>
      <c r="G9" s="185"/>
      <c r="H9" s="185"/>
      <c r="I9" s="801"/>
      <c r="J9" s="802"/>
      <c r="K9" s="803"/>
      <c r="L9" s="162"/>
    </row>
    <row r="10" spans="2:18" ht="72" customHeight="1">
      <c r="B10" s="22"/>
      <c r="C10" s="183"/>
      <c r="D10" s="184"/>
      <c r="E10" s="184"/>
      <c r="F10" s="185"/>
      <c r="G10" s="185"/>
      <c r="H10" s="185"/>
      <c r="I10" s="801"/>
      <c r="J10" s="802"/>
      <c r="K10" s="803"/>
      <c r="L10" s="162"/>
    </row>
    <row r="11" spans="2:18" ht="72" customHeight="1">
      <c r="B11" s="22"/>
      <c r="C11" s="183"/>
      <c r="D11" s="184"/>
      <c r="E11" s="184"/>
      <c r="F11" s="185"/>
      <c r="G11" s="185"/>
      <c r="H11" s="185"/>
      <c r="I11" s="801"/>
      <c r="J11" s="802"/>
      <c r="K11" s="803"/>
      <c r="L11" s="162"/>
    </row>
    <row r="12" spans="2:18" ht="72" customHeight="1">
      <c r="B12" s="22"/>
      <c r="C12" s="183"/>
      <c r="D12" s="184"/>
      <c r="E12" s="184"/>
      <c r="F12" s="185"/>
      <c r="G12" s="185"/>
      <c r="H12" s="185"/>
      <c r="I12" s="801"/>
      <c r="J12" s="802"/>
      <c r="K12" s="803"/>
      <c r="L12" s="163"/>
    </row>
    <row r="13" spans="2:18" ht="72" customHeight="1">
      <c r="B13" s="22"/>
      <c r="C13" s="183"/>
      <c r="D13" s="184"/>
      <c r="E13" s="184"/>
      <c r="F13" s="185"/>
      <c r="G13" s="185"/>
      <c r="H13" s="185"/>
      <c r="I13" s="801"/>
      <c r="J13" s="802"/>
      <c r="K13" s="803"/>
      <c r="L13" s="163"/>
    </row>
    <row r="14" spans="2:18" ht="72" customHeight="1">
      <c r="B14" s="22"/>
      <c r="C14" s="183"/>
      <c r="D14" s="184"/>
      <c r="E14" s="184"/>
      <c r="F14" s="185"/>
      <c r="G14" s="185"/>
      <c r="H14" s="185"/>
      <c r="I14" s="801"/>
      <c r="J14" s="802"/>
      <c r="K14" s="803"/>
      <c r="L14" s="163"/>
    </row>
    <row r="15" spans="2:18" ht="72" customHeight="1">
      <c r="B15" s="22"/>
      <c r="C15" s="183"/>
      <c r="D15" s="184"/>
      <c r="E15" s="184"/>
      <c r="F15" s="185"/>
      <c r="G15" s="185"/>
      <c r="H15" s="185"/>
      <c r="I15" s="801"/>
      <c r="J15" s="802"/>
      <c r="K15" s="803"/>
      <c r="L15" s="163"/>
    </row>
    <row r="16" spans="2:18" ht="72" customHeight="1">
      <c r="B16" s="22"/>
      <c r="C16" s="183"/>
      <c r="D16" s="184"/>
      <c r="E16" s="184"/>
      <c r="F16" s="185"/>
      <c r="G16" s="185"/>
      <c r="H16" s="185"/>
      <c r="I16" s="801"/>
      <c r="J16" s="802"/>
      <c r="K16" s="803"/>
      <c r="L16" s="163"/>
    </row>
    <row r="17" spans="2:12" ht="72" customHeight="1">
      <c r="B17" s="186"/>
      <c r="C17" s="187"/>
      <c r="D17" s="184"/>
      <c r="E17" s="184"/>
      <c r="F17" s="185"/>
      <c r="G17" s="185"/>
      <c r="H17" s="185"/>
      <c r="I17" s="801"/>
      <c r="J17" s="802"/>
      <c r="K17" s="803"/>
      <c r="L17" s="163"/>
    </row>
    <row r="18" spans="2:12" ht="72" customHeight="1" thickBot="1">
      <c r="B18" s="188"/>
      <c r="C18" s="189"/>
      <c r="D18" s="190"/>
      <c r="E18" s="190"/>
      <c r="F18" s="191"/>
      <c r="G18" s="191"/>
      <c r="H18" s="191"/>
      <c r="I18" s="804"/>
      <c r="J18" s="805"/>
      <c r="K18" s="806"/>
      <c r="L18" s="163"/>
    </row>
    <row r="19" spans="2:12" ht="18.600000000000001" customHeight="1">
      <c r="B19" s="206" t="s">
        <v>246</v>
      </c>
      <c r="F19" s="25"/>
      <c r="G19" s="25"/>
      <c r="H19" s="25"/>
      <c r="I19" s="25"/>
      <c r="J19" s="25"/>
      <c r="K19" s="25"/>
      <c r="L19" s="25"/>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B174-79E1-4DDA-8C1A-89054B4370CA}">
  <sheetPr>
    <tabColor rgb="FF92D050"/>
    <pageSetUpPr fitToPage="1"/>
  </sheetPr>
  <dimension ref="B1:I26"/>
  <sheetViews>
    <sheetView view="pageBreakPreview" zoomScaleNormal="100" zoomScaleSheetLayoutView="100" workbookViewId="0">
      <selection activeCell="E19" sqref="E19:H19"/>
    </sheetView>
  </sheetViews>
  <sheetFormatPr defaultColWidth="8.125" defaultRowHeight="14.25"/>
  <cols>
    <col min="1" max="1" width="1.75" style="19" customWidth="1"/>
    <col min="2" max="4" width="13" style="19" customWidth="1"/>
    <col min="5" max="8" width="19.25" style="19" customWidth="1"/>
    <col min="9" max="9" width="1.75" style="19" customWidth="1"/>
    <col min="10" max="16384" width="8.125" style="19"/>
  </cols>
  <sheetData>
    <row r="1" spans="2:9" ht="19.899999999999999" customHeight="1">
      <c r="B1" s="47" t="s">
        <v>227</v>
      </c>
      <c r="C1" s="46"/>
      <c r="D1" s="46"/>
      <c r="E1" s="46"/>
      <c r="F1" s="48"/>
      <c r="G1" s="48"/>
      <c r="H1" s="48"/>
    </row>
    <row r="2" spans="2:9" ht="6" customHeight="1">
      <c r="B2" s="37"/>
      <c r="C2" s="37"/>
      <c r="D2" s="37"/>
    </row>
    <row r="3" spans="2:9" ht="21.6" customHeight="1" thickBot="1">
      <c r="B3" s="37" t="s">
        <v>119</v>
      </c>
      <c r="C3" s="37"/>
      <c r="D3" s="37"/>
    </row>
    <row r="4" spans="2:9" ht="30" customHeight="1">
      <c r="B4" s="810" t="s">
        <v>229</v>
      </c>
      <c r="C4" s="811"/>
      <c r="D4" s="38" t="s">
        <v>45</v>
      </c>
      <c r="E4" s="814" t="s">
        <v>46</v>
      </c>
      <c r="F4" s="814"/>
      <c r="G4" s="814"/>
      <c r="H4" s="815"/>
      <c r="I4" s="39"/>
    </row>
    <row r="5" spans="2:9" ht="60" customHeight="1">
      <c r="B5" s="812"/>
      <c r="C5" s="813"/>
      <c r="D5" s="40" t="s">
        <v>49</v>
      </c>
      <c r="E5" s="816"/>
      <c r="F5" s="816"/>
      <c r="G5" s="816"/>
      <c r="H5" s="817"/>
      <c r="I5" s="20"/>
    </row>
    <row r="6" spans="2:9" ht="60" customHeight="1">
      <c r="B6" s="812"/>
      <c r="C6" s="813"/>
      <c r="D6" s="41" t="s">
        <v>104</v>
      </c>
      <c r="E6" s="818"/>
      <c r="F6" s="818"/>
      <c r="G6" s="818"/>
      <c r="H6" s="819"/>
      <c r="I6" s="20"/>
    </row>
    <row r="7" spans="2:9" ht="30" customHeight="1">
      <c r="B7" s="820" t="s">
        <v>228</v>
      </c>
      <c r="C7" s="821"/>
      <c r="D7" s="42" t="s">
        <v>45</v>
      </c>
      <c r="E7" s="822" t="s">
        <v>46</v>
      </c>
      <c r="F7" s="822"/>
      <c r="G7" s="822"/>
      <c r="H7" s="823"/>
      <c r="I7" s="39"/>
    </row>
    <row r="8" spans="2:9" ht="60.6" customHeight="1">
      <c r="B8" s="820"/>
      <c r="C8" s="821"/>
      <c r="D8" s="40" t="s">
        <v>49</v>
      </c>
      <c r="E8" s="816"/>
      <c r="F8" s="816"/>
      <c r="G8" s="816"/>
      <c r="H8" s="817"/>
      <c r="I8" s="20"/>
    </row>
    <row r="9" spans="2:9" ht="60.6" customHeight="1">
      <c r="B9" s="820"/>
      <c r="C9" s="821"/>
      <c r="D9" s="41" t="s">
        <v>104</v>
      </c>
      <c r="E9" s="818"/>
      <c r="F9" s="818"/>
      <c r="G9" s="818"/>
      <c r="H9" s="819"/>
      <c r="I9" s="20"/>
    </row>
    <row r="10" spans="2:9" ht="46.15" customHeight="1">
      <c r="B10" s="820" t="s">
        <v>47</v>
      </c>
      <c r="C10" s="821"/>
      <c r="D10" s="43" t="s">
        <v>48</v>
      </c>
      <c r="E10" s="822"/>
      <c r="F10" s="822"/>
      <c r="G10" s="822"/>
      <c r="H10" s="823"/>
      <c r="I10" s="20"/>
    </row>
    <row r="11" spans="2:9" ht="29.45" customHeight="1">
      <c r="B11" s="820"/>
      <c r="C11" s="821"/>
      <c r="D11" s="44" t="s">
        <v>45</v>
      </c>
      <c r="E11" s="816"/>
      <c r="F11" s="816"/>
      <c r="G11" s="816"/>
      <c r="H11" s="817"/>
      <c r="I11" s="20"/>
    </row>
    <row r="12" spans="2:9" ht="46.15" customHeight="1">
      <c r="B12" s="820"/>
      <c r="C12" s="821"/>
      <c r="D12" s="40" t="s">
        <v>49</v>
      </c>
      <c r="E12" s="816"/>
      <c r="F12" s="816"/>
      <c r="G12" s="816"/>
      <c r="H12" s="817"/>
      <c r="I12" s="20"/>
    </row>
    <row r="13" spans="2:9" ht="46.15" customHeight="1" thickBot="1">
      <c r="B13" s="828"/>
      <c r="C13" s="829"/>
      <c r="D13" s="45" t="s">
        <v>104</v>
      </c>
      <c r="E13" s="824"/>
      <c r="F13" s="824"/>
      <c r="G13" s="824"/>
      <c r="H13" s="825"/>
      <c r="I13" s="20"/>
    </row>
    <row r="14" spans="2:9" ht="5.45" customHeight="1">
      <c r="B14" s="20"/>
      <c r="C14" s="20"/>
      <c r="D14" s="20"/>
      <c r="E14" s="20"/>
      <c r="F14" s="20"/>
      <c r="G14" s="20"/>
      <c r="H14" s="20"/>
      <c r="I14" s="20"/>
    </row>
    <row r="15" spans="2:9" ht="24.6" customHeight="1" thickBot="1">
      <c r="B15" s="37" t="s">
        <v>120</v>
      </c>
      <c r="C15" s="20"/>
      <c r="D15" s="20"/>
      <c r="E15" s="20"/>
      <c r="F15" s="20"/>
      <c r="G15" s="20"/>
      <c r="H15" s="20"/>
      <c r="I15" s="20"/>
    </row>
    <row r="16" spans="2:9" ht="30" customHeight="1">
      <c r="B16" s="826" t="s">
        <v>230</v>
      </c>
      <c r="C16" s="827"/>
      <c r="D16" s="38" t="s">
        <v>45</v>
      </c>
      <c r="E16" s="814" t="s">
        <v>46</v>
      </c>
      <c r="F16" s="814"/>
      <c r="G16" s="814"/>
      <c r="H16" s="815"/>
      <c r="I16" s="39"/>
    </row>
    <row r="17" spans="2:9" ht="60.6" customHeight="1">
      <c r="B17" s="820"/>
      <c r="C17" s="821"/>
      <c r="D17" s="40" t="s">
        <v>49</v>
      </c>
      <c r="E17" s="816"/>
      <c r="F17" s="816"/>
      <c r="G17" s="816"/>
      <c r="H17" s="817"/>
      <c r="I17" s="20"/>
    </row>
    <row r="18" spans="2:9" ht="60.6" customHeight="1">
      <c r="B18" s="820"/>
      <c r="C18" s="821"/>
      <c r="D18" s="41" t="s">
        <v>104</v>
      </c>
      <c r="E18" s="818"/>
      <c r="F18" s="818"/>
      <c r="G18" s="818"/>
      <c r="H18" s="819"/>
      <c r="I18" s="20"/>
    </row>
    <row r="19" spans="2:9" ht="30" customHeight="1">
      <c r="B19" s="820" t="s">
        <v>231</v>
      </c>
      <c r="C19" s="821"/>
      <c r="D19" s="42" t="s">
        <v>45</v>
      </c>
      <c r="E19" s="822" t="s">
        <v>46</v>
      </c>
      <c r="F19" s="822"/>
      <c r="G19" s="822"/>
      <c r="H19" s="823"/>
      <c r="I19" s="39"/>
    </row>
    <row r="20" spans="2:9" ht="60.6" customHeight="1">
      <c r="B20" s="820"/>
      <c r="C20" s="821"/>
      <c r="D20" s="40" t="s">
        <v>49</v>
      </c>
      <c r="E20" s="816"/>
      <c r="F20" s="816"/>
      <c r="G20" s="816"/>
      <c r="H20" s="817"/>
      <c r="I20" s="20"/>
    </row>
    <row r="21" spans="2:9" ht="60.6" customHeight="1">
      <c r="B21" s="820"/>
      <c r="C21" s="821"/>
      <c r="D21" s="41" t="s">
        <v>104</v>
      </c>
      <c r="E21" s="818"/>
      <c r="F21" s="818"/>
      <c r="G21" s="818"/>
      <c r="H21" s="819"/>
      <c r="I21" s="20"/>
    </row>
    <row r="22" spans="2:9" ht="46.15" customHeight="1">
      <c r="B22" s="820" t="s">
        <v>47</v>
      </c>
      <c r="C22" s="821"/>
      <c r="D22" s="43" t="s">
        <v>48</v>
      </c>
      <c r="E22" s="822"/>
      <c r="F22" s="822"/>
      <c r="G22" s="822"/>
      <c r="H22" s="823"/>
      <c r="I22" s="20"/>
    </row>
    <row r="23" spans="2:9" ht="29.45" customHeight="1">
      <c r="B23" s="820"/>
      <c r="C23" s="821"/>
      <c r="D23" s="44" t="s">
        <v>45</v>
      </c>
      <c r="E23" s="816"/>
      <c r="F23" s="816"/>
      <c r="G23" s="816"/>
      <c r="H23" s="817"/>
      <c r="I23" s="20"/>
    </row>
    <row r="24" spans="2:9" ht="46.15" customHeight="1">
      <c r="B24" s="820"/>
      <c r="C24" s="821"/>
      <c r="D24" s="40" t="s">
        <v>49</v>
      </c>
      <c r="E24" s="816"/>
      <c r="F24" s="816"/>
      <c r="G24" s="816"/>
      <c r="H24" s="817"/>
      <c r="I24" s="20"/>
    </row>
    <row r="25" spans="2:9" ht="46.15" customHeight="1" thickBot="1">
      <c r="B25" s="828"/>
      <c r="C25" s="829"/>
      <c r="D25" s="45" t="s">
        <v>104</v>
      </c>
      <c r="E25" s="830"/>
      <c r="F25" s="830"/>
      <c r="G25" s="830"/>
      <c r="H25" s="831"/>
      <c r="I25" s="20"/>
    </row>
    <row r="26" spans="2:9" ht="18.600000000000001" customHeight="1">
      <c r="B26" s="207" t="s">
        <v>247</v>
      </c>
    </row>
  </sheetData>
  <mergeCells count="26">
    <mergeCell ref="B22:C25"/>
    <mergeCell ref="E22:H22"/>
    <mergeCell ref="E23:H23"/>
    <mergeCell ref="E24:H24"/>
    <mergeCell ref="E25:H25"/>
    <mergeCell ref="E13:H13"/>
    <mergeCell ref="B19:C21"/>
    <mergeCell ref="E19:H19"/>
    <mergeCell ref="E20:H20"/>
    <mergeCell ref="E21:H21"/>
    <mergeCell ref="B16:C18"/>
    <mergeCell ref="E16:H16"/>
    <mergeCell ref="E17:H17"/>
    <mergeCell ref="E18:H18"/>
    <mergeCell ref="B10:C13"/>
    <mergeCell ref="E10:H10"/>
    <mergeCell ref="E11:H11"/>
    <mergeCell ref="E12:H12"/>
    <mergeCell ref="B4:C6"/>
    <mergeCell ref="E4:H4"/>
    <mergeCell ref="E5:H5"/>
    <mergeCell ref="E6:H6"/>
    <mergeCell ref="B7:C9"/>
    <mergeCell ref="E7:H7"/>
    <mergeCell ref="E8:H8"/>
    <mergeCell ref="E9:H9"/>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75" style="4" customWidth="1"/>
    <col min="2" max="2" width="4" style="4" customWidth="1"/>
    <col min="3" max="3" width="12.75" style="4" customWidth="1"/>
    <col min="4" max="4" width="7" style="4" customWidth="1"/>
    <col min="5" max="5" width="10.75" style="4" customWidth="1"/>
    <col min="6" max="6" width="16.75" style="4" customWidth="1"/>
    <col min="7" max="7" width="26.75" style="4" customWidth="1"/>
    <col min="8" max="8" width="39.875" style="4" customWidth="1"/>
    <col min="9" max="10" width="1.75" style="4" customWidth="1"/>
    <col min="11" max="16384" width="9" style="4"/>
  </cols>
  <sheetData>
    <row r="1" spans="2:15" ht="19.149999999999999" customHeight="1">
      <c r="B1" s="47" t="s">
        <v>232</v>
      </c>
      <c r="C1" s="47"/>
      <c r="D1" s="47"/>
      <c r="E1" s="47"/>
      <c r="F1" s="47"/>
      <c r="G1" s="47"/>
      <c r="H1" s="47"/>
      <c r="J1" s="51"/>
      <c r="K1" s="51"/>
      <c r="L1" s="51"/>
      <c r="M1" s="51"/>
      <c r="N1" s="25"/>
      <c r="O1" s="25"/>
    </row>
    <row r="2" spans="2:15" ht="6" customHeight="1">
      <c r="J2" s="51"/>
      <c r="K2" s="51"/>
      <c r="L2" s="51"/>
      <c r="M2" s="51"/>
      <c r="N2" s="25"/>
      <c r="O2" s="25"/>
    </row>
    <row r="3" spans="2:15" ht="20.25" thickBot="1">
      <c r="B3" s="4" t="s">
        <v>233</v>
      </c>
      <c r="E3" s="25"/>
      <c r="F3" s="25"/>
      <c r="G3" s="25"/>
      <c r="H3" s="25"/>
      <c r="I3" s="25"/>
    </row>
    <row r="4" spans="2:15" ht="19.5" customHeight="1">
      <c r="B4" s="835" t="s">
        <v>3</v>
      </c>
      <c r="C4" s="836"/>
      <c r="D4" s="30" t="s">
        <v>20</v>
      </c>
      <c r="E4" s="30" t="s">
        <v>21</v>
      </c>
      <c r="F4" s="30" t="s">
        <v>50</v>
      </c>
      <c r="G4" s="29" t="s">
        <v>96</v>
      </c>
      <c r="H4" s="168" t="s">
        <v>99</v>
      </c>
      <c r="I4" s="71"/>
    </row>
    <row r="5" spans="2:15" ht="72" customHeight="1">
      <c r="B5" s="22">
        <v>1</v>
      </c>
      <c r="C5" s="192"/>
      <c r="D5" s="193"/>
      <c r="E5" s="192"/>
      <c r="F5" s="192"/>
      <c r="G5" s="194"/>
      <c r="H5" s="195"/>
      <c r="I5" s="169"/>
      <c r="J5" s="51"/>
      <c r="K5" s="51"/>
      <c r="L5" s="51"/>
      <c r="M5" s="51"/>
      <c r="N5" s="25"/>
      <c r="O5" s="25"/>
    </row>
    <row r="6" spans="2:15" ht="72" customHeight="1" thickBot="1">
      <c r="B6" s="23">
        <v>2</v>
      </c>
      <c r="C6" s="196"/>
      <c r="D6" s="197"/>
      <c r="E6" s="196"/>
      <c r="F6" s="196"/>
      <c r="G6" s="198"/>
      <c r="H6" s="199"/>
      <c r="I6" s="169"/>
      <c r="J6" s="51"/>
      <c r="K6" s="51"/>
      <c r="L6" s="51"/>
      <c r="M6" s="51"/>
      <c r="N6" s="25"/>
      <c r="O6" s="25"/>
    </row>
    <row r="7" spans="2:15" ht="7.9" customHeight="1">
      <c r="C7" s="24"/>
      <c r="E7" s="25"/>
      <c r="F7" s="25"/>
      <c r="G7" s="26"/>
      <c r="H7" s="26"/>
      <c r="I7" s="26"/>
    </row>
    <row r="8" spans="2:15" ht="20.25" thickBot="1">
      <c r="B8" s="4" t="s">
        <v>234</v>
      </c>
      <c r="E8" s="25"/>
      <c r="F8" s="25"/>
      <c r="G8" s="25"/>
      <c r="H8" s="25"/>
      <c r="I8" s="25"/>
    </row>
    <row r="9" spans="2:15" ht="19.5" customHeight="1">
      <c r="B9" s="835" t="s">
        <v>3</v>
      </c>
      <c r="C9" s="836"/>
      <c r="D9" s="30" t="s">
        <v>20</v>
      </c>
      <c r="E9" s="30" t="s">
        <v>21</v>
      </c>
      <c r="F9" s="30" t="s">
        <v>50</v>
      </c>
      <c r="G9" s="29" t="s">
        <v>96</v>
      </c>
      <c r="H9" s="168" t="s">
        <v>22</v>
      </c>
      <c r="I9" s="71"/>
    </row>
    <row r="10" spans="2:15" ht="51" customHeight="1">
      <c r="B10" s="22">
        <v>1</v>
      </c>
      <c r="C10" s="192"/>
      <c r="D10" s="193"/>
      <c r="E10" s="192"/>
      <c r="F10" s="194"/>
      <c r="G10" s="194"/>
      <c r="H10" s="195"/>
      <c r="I10" s="169"/>
    </row>
    <row r="11" spans="2:15" ht="51" customHeight="1">
      <c r="B11" s="22">
        <v>2</v>
      </c>
      <c r="C11" s="192"/>
      <c r="D11" s="193"/>
      <c r="E11" s="192"/>
      <c r="F11" s="194"/>
      <c r="G11" s="194"/>
      <c r="H11" s="195"/>
      <c r="I11" s="169"/>
    </row>
    <row r="12" spans="2:15" ht="51" customHeight="1">
      <c r="B12" s="22">
        <v>3</v>
      </c>
      <c r="C12" s="192"/>
      <c r="D12" s="193"/>
      <c r="E12" s="192"/>
      <c r="F12" s="194"/>
      <c r="G12" s="194"/>
      <c r="H12" s="195"/>
      <c r="I12" s="170"/>
    </row>
    <row r="13" spans="2:15" ht="51" customHeight="1">
      <c r="B13" s="22">
        <v>4</v>
      </c>
      <c r="C13" s="192"/>
      <c r="D13" s="193"/>
      <c r="E13" s="192"/>
      <c r="F13" s="194"/>
      <c r="G13" s="194"/>
      <c r="H13" s="195"/>
      <c r="I13" s="170"/>
    </row>
    <row r="14" spans="2:15" ht="51" customHeight="1">
      <c r="B14" s="22">
        <v>5</v>
      </c>
      <c r="C14" s="192"/>
      <c r="D14" s="193"/>
      <c r="E14" s="192"/>
      <c r="F14" s="194"/>
      <c r="G14" s="194"/>
      <c r="H14" s="195"/>
      <c r="I14" s="170"/>
    </row>
    <row r="15" spans="2:15" ht="51" customHeight="1">
      <c r="B15" s="22">
        <v>6</v>
      </c>
      <c r="C15" s="192"/>
      <c r="D15" s="193"/>
      <c r="E15" s="192"/>
      <c r="F15" s="194"/>
      <c r="G15" s="194"/>
      <c r="H15" s="195"/>
      <c r="I15" s="170"/>
    </row>
    <row r="16" spans="2:15" ht="51" customHeight="1">
      <c r="B16" s="22">
        <v>7</v>
      </c>
      <c r="C16" s="192"/>
      <c r="D16" s="193"/>
      <c r="E16" s="192"/>
      <c r="F16" s="194"/>
      <c r="G16" s="194"/>
      <c r="H16" s="195"/>
      <c r="I16" s="169"/>
    </row>
    <row r="17" spans="2:15" ht="51" customHeight="1">
      <c r="B17" s="22">
        <v>8</v>
      </c>
      <c r="C17" s="192"/>
      <c r="D17" s="193"/>
      <c r="E17" s="192"/>
      <c r="F17" s="194"/>
      <c r="G17" s="194"/>
      <c r="H17" s="195"/>
      <c r="I17" s="169"/>
    </row>
    <row r="18" spans="2:15" ht="51" customHeight="1">
      <c r="B18" s="22">
        <v>9</v>
      </c>
      <c r="C18" s="192"/>
      <c r="D18" s="193"/>
      <c r="E18" s="192"/>
      <c r="F18" s="194"/>
      <c r="G18" s="194"/>
      <c r="H18" s="195"/>
      <c r="I18" s="170"/>
    </row>
    <row r="19" spans="2:15" ht="51" customHeight="1">
      <c r="B19" s="22">
        <v>10</v>
      </c>
      <c r="C19" s="192"/>
      <c r="D19" s="193"/>
      <c r="E19" s="192"/>
      <c r="F19" s="194"/>
      <c r="G19" s="194"/>
      <c r="H19" s="195"/>
      <c r="I19" s="170"/>
    </row>
    <row r="20" spans="2:15" ht="51" customHeight="1">
      <c r="B20" s="22">
        <v>11</v>
      </c>
      <c r="C20" s="192"/>
      <c r="D20" s="193"/>
      <c r="E20" s="192"/>
      <c r="F20" s="194"/>
      <c r="G20" s="194"/>
      <c r="H20" s="195"/>
      <c r="I20" s="170"/>
    </row>
    <row r="21" spans="2:15" ht="51" customHeight="1">
      <c r="B21" s="28">
        <v>12</v>
      </c>
      <c r="C21" s="200"/>
      <c r="D21" s="201"/>
      <c r="E21" s="200"/>
      <c r="F21" s="202"/>
      <c r="G21" s="202"/>
      <c r="H21" s="203"/>
      <c r="I21" s="170"/>
    </row>
    <row r="22" spans="2:15" ht="51" customHeight="1">
      <c r="B22" s="22">
        <v>13</v>
      </c>
      <c r="C22" s="200"/>
      <c r="D22" s="201"/>
      <c r="E22" s="200"/>
      <c r="F22" s="202"/>
      <c r="G22" s="202"/>
      <c r="H22" s="203"/>
      <c r="I22" s="170"/>
    </row>
    <row r="23" spans="2:15" ht="51" customHeight="1">
      <c r="B23" s="28">
        <v>14</v>
      </c>
      <c r="C23" s="200"/>
      <c r="D23" s="201"/>
      <c r="E23" s="200"/>
      <c r="F23" s="202"/>
      <c r="G23" s="202"/>
      <c r="H23" s="203"/>
      <c r="I23" s="170"/>
    </row>
    <row r="24" spans="2:15" ht="51" customHeight="1" thickBot="1">
      <c r="B24" s="23">
        <v>15</v>
      </c>
      <c r="C24" s="196"/>
      <c r="D24" s="197"/>
      <c r="E24" s="196"/>
      <c r="F24" s="198"/>
      <c r="G24" s="198"/>
      <c r="H24" s="199"/>
      <c r="I24" s="170"/>
    </row>
    <row r="25" spans="2:15" ht="7.9" customHeight="1">
      <c r="C25" s="24"/>
      <c r="E25" s="25"/>
      <c r="F25" s="25"/>
      <c r="G25" s="26"/>
      <c r="H25" s="26"/>
      <c r="I25" s="26"/>
    </row>
    <row r="26" spans="2:15" ht="16.149999999999999" customHeight="1">
      <c r="B26" s="4" t="s">
        <v>105</v>
      </c>
      <c r="E26" s="25"/>
      <c r="F26" s="25"/>
      <c r="G26" s="25"/>
      <c r="H26" s="25"/>
      <c r="I26" s="25"/>
    </row>
    <row r="27" spans="2:15" ht="12" customHeight="1"/>
    <row r="28" spans="2:15" ht="18" customHeight="1">
      <c r="B28" s="4" t="s">
        <v>106</v>
      </c>
    </row>
    <row r="29" spans="2:15" ht="6" customHeight="1" thickBot="1"/>
    <row r="30" spans="2:15" ht="19.5">
      <c r="C30" s="842" t="s">
        <v>121</v>
      </c>
      <c r="D30" s="843"/>
      <c r="E30" s="25"/>
      <c r="F30" s="25"/>
      <c r="G30" s="25"/>
      <c r="H30" s="25"/>
      <c r="I30" s="25"/>
      <c r="J30" s="51"/>
      <c r="K30" s="51"/>
      <c r="L30" s="51"/>
      <c r="M30" s="51"/>
      <c r="N30" s="25"/>
      <c r="O30" s="25"/>
    </row>
    <row r="31" spans="2:15" ht="40.15" customHeight="1" thickBot="1">
      <c r="C31" s="837"/>
      <c r="D31" s="838"/>
      <c r="E31" s="171" t="s">
        <v>23</v>
      </c>
      <c r="F31" s="25"/>
      <c r="G31" s="25"/>
      <c r="H31" s="25"/>
      <c r="I31" s="25"/>
      <c r="J31" s="51"/>
      <c r="K31" s="51"/>
      <c r="L31" s="51"/>
      <c r="M31" s="51"/>
      <c r="N31" s="25"/>
      <c r="O31" s="25"/>
    </row>
    <row r="32" spans="2:15" ht="7.9" customHeight="1" thickBot="1">
      <c r="E32" s="25"/>
      <c r="F32" s="25"/>
      <c r="G32" s="25"/>
      <c r="H32" s="25"/>
      <c r="I32" s="25"/>
      <c r="J32" s="51"/>
    </row>
    <row r="33" spans="3:15" ht="24" customHeight="1">
      <c r="C33" s="839" t="s">
        <v>100</v>
      </c>
      <c r="D33" s="840"/>
      <c r="E33" s="840"/>
      <c r="F33" s="840"/>
      <c r="G33" s="840"/>
      <c r="H33" s="841"/>
      <c r="I33" s="25"/>
      <c r="J33" s="51"/>
      <c r="K33" s="51"/>
      <c r="L33" s="51"/>
      <c r="M33" s="51"/>
      <c r="N33" s="25"/>
      <c r="O33" s="25"/>
    </row>
    <row r="34" spans="3:15" ht="90" customHeight="1" thickBot="1">
      <c r="C34" s="832"/>
      <c r="D34" s="833"/>
      <c r="E34" s="833"/>
      <c r="F34" s="833"/>
      <c r="G34" s="833"/>
      <c r="H34" s="834"/>
      <c r="I34" s="161"/>
      <c r="J34" s="86"/>
      <c r="K34" s="172"/>
      <c r="L34" s="172"/>
      <c r="M34" s="172"/>
      <c r="N34" s="173"/>
      <c r="O34" s="25"/>
    </row>
    <row r="35" spans="3:15" ht="6" customHeight="1" thickBot="1">
      <c r="C35" s="51"/>
      <c r="E35" s="25"/>
      <c r="F35" s="25"/>
      <c r="G35" s="25"/>
      <c r="H35" s="25"/>
      <c r="I35" s="25"/>
      <c r="J35" s="172"/>
      <c r="K35" s="172"/>
      <c r="L35" s="172"/>
      <c r="M35" s="172"/>
      <c r="N35" s="173"/>
      <c r="O35" s="25"/>
    </row>
    <row r="36" spans="3:15" ht="24" customHeight="1">
      <c r="C36" s="839" t="s">
        <v>101</v>
      </c>
      <c r="D36" s="840"/>
      <c r="E36" s="840"/>
      <c r="F36" s="840"/>
      <c r="G36" s="840"/>
      <c r="H36" s="841"/>
      <c r="I36" s="25"/>
      <c r="J36" s="51"/>
      <c r="K36" s="51"/>
      <c r="L36" s="51"/>
      <c r="M36" s="51"/>
      <c r="N36" s="25"/>
      <c r="O36" s="25"/>
    </row>
    <row r="37" spans="3:15" ht="90" customHeight="1" thickBot="1">
      <c r="C37" s="832"/>
      <c r="D37" s="833"/>
      <c r="E37" s="833"/>
      <c r="F37" s="833"/>
      <c r="G37" s="833"/>
      <c r="H37" s="834"/>
      <c r="I37" s="161"/>
      <c r="J37" s="172"/>
      <c r="K37" s="172"/>
      <c r="L37" s="172"/>
      <c r="M37" s="172"/>
      <c r="N37" s="173"/>
      <c r="O37" s="25"/>
    </row>
    <row r="38" spans="3:15" ht="6" customHeight="1" thickBot="1">
      <c r="C38" s="51"/>
      <c r="E38" s="25"/>
      <c r="F38" s="25"/>
      <c r="G38" s="25"/>
      <c r="H38" s="25"/>
      <c r="I38" s="25"/>
      <c r="J38" s="172"/>
      <c r="K38" s="172"/>
      <c r="L38" s="172"/>
      <c r="M38" s="172"/>
      <c r="N38" s="173"/>
      <c r="O38" s="25"/>
    </row>
    <row r="39" spans="3:15" ht="24" customHeight="1">
      <c r="C39" s="839" t="s">
        <v>102</v>
      </c>
      <c r="D39" s="840"/>
      <c r="E39" s="840"/>
      <c r="F39" s="840"/>
      <c r="G39" s="840"/>
      <c r="H39" s="841"/>
      <c r="I39" s="25"/>
      <c r="J39" s="51"/>
      <c r="K39" s="51"/>
      <c r="L39" s="51"/>
      <c r="M39" s="51"/>
      <c r="N39" s="25"/>
      <c r="O39" s="25"/>
    </row>
    <row r="40" spans="3:15" ht="90.6" customHeight="1" thickBot="1">
      <c r="C40" s="832"/>
      <c r="D40" s="833"/>
      <c r="E40" s="833"/>
      <c r="F40" s="833"/>
      <c r="G40" s="833"/>
      <c r="H40" s="834"/>
      <c r="I40" s="161"/>
      <c r="J40" s="172"/>
      <c r="K40" s="172"/>
      <c r="L40" s="172"/>
      <c r="M40" s="172"/>
      <c r="N40" s="173"/>
      <c r="O40" s="25"/>
    </row>
    <row r="41" spans="3:15">
      <c r="C41" s="174"/>
      <c r="D41" s="174"/>
      <c r="E41" s="174"/>
      <c r="F41" s="174"/>
      <c r="G41" s="174"/>
      <c r="H41" s="174"/>
      <c r="I41" s="174"/>
      <c r="J41" s="173"/>
      <c r="K41" s="173"/>
      <c r="L41" s="173"/>
      <c r="M41" s="173"/>
      <c r="N41" s="173"/>
    </row>
    <row r="42" spans="3:15">
      <c r="J42" s="173"/>
      <c r="K42" s="173"/>
      <c r="L42" s="173"/>
      <c r="M42" s="173"/>
      <c r="N42" s="173"/>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AD64-3C54-42B4-846E-41C536AED44A}">
  <sheetPr>
    <tabColor rgb="FF92D050"/>
    <pageSetUpPr fitToPage="1"/>
  </sheetPr>
  <dimension ref="A1:U26"/>
  <sheetViews>
    <sheetView view="pageBreakPreview" zoomScaleNormal="70" zoomScaleSheetLayoutView="100" workbookViewId="0">
      <selection activeCell="F6" sqref="F6"/>
    </sheetView>
  </sheetViews>
  <sheetFormatPr defaultColWidth="8.125" defaultRowHeight="14.25"/>
  <cols>
    <col min="1" max="1" width="1.875" style="19" customWidth="1"/>
    <col min="2" max="2" width="25" style="19" customWidth="1"/>
    <col min="3" max="14" width="7.5" style="19" customWidth="1"/>
    <col min="15" max="16384" width="8.125" style="19"/>
  </cols>
  <sheetData>
    <row r="1" spans="1:21" ht="19.149999999999999" customHeight="1">
      <c r="B1" s="47" t="s">
        <v>238</v>
      </c>
      <c r="C1" s="175"/>
      <c r="D1" s="48"/>
      <c r="E1" s="48"/>
      <c r="F1" s="48"/>
      <c r="G1" s="48"/>
      <c r="H1" s="48"/>
      <c r="I1" s="48"/>
      <c r="J1" s="48"/>
      <c r="K1" s="48"/>
      <c r="L1" s="48"/>
      <c r="M1" s="48"/>
      <c r="N1" s="176"/>
    </row>
    <row r="2" spans="1:21" ht="6" customHeight="1" thickBot="1">
      <c r="A2" s="37"/>
      <c r="B2" s="37"/>
      <c r="C2" s="37"/>
    </row>
    <row r="3" spans="1:21">
      <c r="B3" s="844" t="s">
        <v>125</v>
      </c>
      <c r="C3" s="846" t="s">
        <v>347</v>
      </c>
      <c r="D3" s="846"/>
      <c r="E3" s="846"/>
      <c r="F3" s="846"/>
      <c r="G3" s="846"/>
      <c r="H3" s="846"/>
      <c r="I3" s="846"/>
      <c r="J3" s="846"/>
      <c r="K3" s="846"/>
      <c r="L3" s="846"/>
      <c r="M3" s="846"/>
      <c r="N3" s="847"/>
    </row>
    <row r="4" spans="1:21" ht="15" thickBot="1">
      <c r="B4" s="845"/>
      <c r="C4" s="52" t="s">
        <v>8</v>
      </c>
      <c r="D4" s="53" t="s">
        <v>9</v>
      </c>
      <c r="E4" s="53" t="s">
        <v>10</v>
      </c>
      <c r="F4" s="53" t="s">
        <v>11</v>
      </c>
      <c r="G4" s="53" t="s">
        <v>12</v>
      </c>
      <c r="H4" s="53" t="s">
        <v>13</v>
      </c>
      <c r="I4" s="53" t="s">
        <v>14</v>
      </c>
      <c r="J4" s="53" t="s">
        <v>15</v>
      </c>
      <c r="K4" s="53" t="s">
        <v>16</v>
      </c>
      <c r="L4" s="53" t="s">
        <v>17</v>
      </c>
      <c r="M4" s="53" t="s">
        <v>18</v>
      </c>
      <c r="N4" s="54" t="s">
        <v>19</v>
      </c>
    </row>
    <row r="5" spans="1:21" ht="60" customHeight="1">
      <c r="B5" s="69" t="s">
        <v>122</v>
      </c>
      <c r="C5" s="848"/>
      <c r="D5" s="849"/>
      <c r="E5" s="850"/>
      <c r="F5" s="56"/>
      <c r="G5" s="55"/>
      <c r="H5" s="56"/>
      <c r="I5" s="55"/>
      <c r="J5" s="56"/>
      <c r="K5" s="56"/>
      <c r="L5" s="56"/>
      <c r="M5" s="56"/>
      <c r="N5" s="57"/>
    </row>
    <row r="6" spans="1:21" ht="60" customHeight="1">
      <c r="B6" s="69" t="s">
        <v>236</v>
      </c>
      <c r="C6" s="851"/>
      <c r="D6" s="852"/>
      <c r="E6" s="853"/>
      <c r="F6" s="59"/>
      <c r="G6" s="58"/>
      <c r="H6" s="58"/>
      <c r="I6" s="58"/>
      <c r="J6" s="58"/>
      <c r="K6" s="58"/>
      <c r="L6" s="58"/>
      <c r="M6" s="58"/>
      <c r="N6" s="60"/>
    </row>
    <row r="7" spans="1:21" ht="60" customHeight="1">
      <c r="B7" s="69" t="s">
        <v>123</v>
      </c>
      <c r="C7" s="851"/>
      <c r="D7" s="852"/>
      <c r="E7" s="853"/>
      <c r="F7" s="58"/>
      <c r="G7" s="58"/>
      <c r="H7" s="58"/>
      <c r="I7" s="58"/>
      <c r="J7" s="58"/>
      <c r="K7" s="58"/>
      <c r="L7" s="58"/>
      <c r="M7" s="58"/>
      <c r="N7" s="60"/>
    </row>
    <row r="8" spans="1:21" ht="60" customHeight="1">
      <c r="B8" s="69" t="s">
        <v>124</v>
      </c>
      <c r="C8" s="851"/>
      <c r="D8" s="852"/>
      <c r="E8" s="853"/>
      <c r="F8" s="58"/>
      <c r="G8" s="58"/>
      <c r="H8" s="58"/>
      <c r="I8" s="58"/>
      <c r="J8" s="58"/>
      <c r="K8" s="58"/>
      <c r="L8" s="58"/>
      <c r="M8" s="58"/>
      <c r="N8" s="60"/>
    </row>
    <row r="9" spans="1:21" ht="60" customHeight="1" thickBot="1">
      <c r="B9" s="70" t="s">
        <v>235</v>
      </c>
      <c r="C9" s="854"/>
      <c r="D9" s="855"/>
      <c r="E9" s="856"/>
      <c r="F9" s="61"/>
      <c r="G9" s="61"/>
      <c r="H9" s="61"/>
      <c r="I9" s="61"/>
      <c r="J9" s="61"/>
      <c r="K9" s="61"/>
      <c r="L9" s="61"/>
      <c r="M9" s="61"/>
      <c r="N9" s="62"/>
    </row>
    <row r="10" spans="1:21" ht="6" customHeight="1" thickBot="1"/>
    <row r="11" spans="1:21">
      <c r="B11" s="844" t="s">
        <v>125</v>
      </c>
      <c r="C11" s="846" t="s">
        <v>348</v>
      </c>
      <c r="D11" s="846"/>
      <c r="E11" s="846"/>
      <c r="F11" s="846"/>
      <c r="G11" s="846"/>
      <c r="H11" s="846"/>
      <c r="I11" s="846"/>
      <c r="J11" s="846"/>
      <c r="K11" s="846"/>
      <c r="L11" s="846"/>
      <c r="M11" s="846"/>
      <c r="N11" s="847"/>
    </row>
    <row r="12" spans="1:21" ht="15" thickBot="1">
      <c r="B12" s="845"/>
      <c r="C12" s="52" t="s">
        <v>8</v>
      </c>
      <c r="D12" s="53" t="s">
        <v>9</v>
      </c>
      <c r="E12" s="53" t="s">
        <v>10</v>
      </c>
      <c r="F12" s="53" t="s">
        <v>11</v>
      </c>
      <c r="G12" s="53" t="s">
        <v>12</v>
      </c>
      <c r="H12" s="53" t="s">
        <v>13</v>
      </c>
      <c r="I12" s="53" t="s">
        <v>14</v>
      </c>
      <c r="J12" s="53" t="s">
        <v>15</v>
      </c>
      <c r="K12" s="53" t="s">
        <v>16</v>
      </c>
      <c r="L12" s="53" t="s">
        <v>17</v>
      </c>
      <c r="M12" s="53" t="s">
        <v>18</v>
      </c>
      <c r="N12" s="54" t="s">
        <v>19</v>
      </c>
      <c r="U12" s="19" t="s">
        <v>113</v>
      </c>
    </row>
    <row r="13" spans="1:21" ht="60" customHeight="1">
      <c r="B13" s="69" t="s">
        <v>122</v>
      </c>
      <c r="C13" s="63"/>
      <c r="D13" s="56"/>
      <c r="E13" s="56"/>
      <c r="F13" s="56"/>
      <c r="G13" s="56"/>
      <c r="H13" s="56"/>
      <c r="I13" s="56"/>
      <c r="J13" s="56"/>
      <c r="K13" s="56"/>
      <c r="L13" s="56"/>
      <c r="M13" s="56"/>
      <c r="N13" s="57"/>
    </row>
    <row r="14" spans="1:21" ht="60" customHeight="1">
      <c r="B14" s="69" t="s">
        <v>236</v>
      </c>
      <c r="C14" s="64"/>
      <c r="D14" s="58"/>
      <c r="E14" s="58"/>
      <c r="F14" s="58"/>
      <c r="G14" s="58"/>
      <c r="H14" s="58"/>
      <c r="I14" s="58"/>
      <c r="J14" s="58"/>
      <c r="K14" s="58"/>
      <c r="L14" s="58"/>
      <c r="M14" s="58"/>
      <c r="N14" s="60"/>
    </row>
    <row r="15" spans="1:21" ht="60" customHeight="1">
      <c r="B15" s="69" t="s">
        <v>123</v>
      </c>
      <c r="C15" s="64"/>
      <c r="D15" s="58"/>
      <c r="E15" s="58"/>
      <c r="F15" s="58"/>
      <c r="G15" s="58"/>
      <c r="H15" s="58"/>
      <c r="I15" s="58"/>
      <c r="J15" s="58"/>
      <c r="K15" s="58"/>
      <c r="L15" s="58"/>
      <c r="M15" s="58"/>
      <c r="N15" s="60"/>
    </row>
    <row r="16" spans="1:21" ht="60" customHeight="1">
      <c r="B16" s="69" t="s">
        <v>124</v>
      </c>
      <c r="C16" s="64"/>
      <c r="D16" s="58"/>
      <c r="E16" s="58"/>
      <c r="F16" s="58"/>
      <c r="G16" s="58"/>
      <c r="H16" s="58"/>
      <c r="I16" s="58"/>
      <c r="J16" s="58"/>
      <c r="K16" s="58"/>
      <c r="L16" s="58"/>
      <c r="M16" s="58"/>
      <c r="N16" s="60"/>
    </row>
    <row r="17" spans="2:14" ht="60" customHeight="1" thickBot="1">
      <c r="B17" s="70" t="s">
        <v>235</v>
      </c>
      <c r="C17" s="65"/>
      <c r="D17" s="61"/>
      <c r="E17" s="61"/>
      <c r="F17" s="61"/>
      <c r="G17" s="61"/>
      <c r="H17" s="61"/>
      <c r="I17" s="61"/>
      <c r="J17" s="61"/>
      <c r="K17" s="61"/>
      <c r="L17" s="61"/>
      <c r="M17" s="61"/>
      <c r="N17" s="62"/>
    </row>
    <row r="18" spans="2:14" ht="5.45" customHeight="1" thickBot="1"/>
    <row r="19" spans="2:14">
      <c r="B19" s="844" t="s">
        <v>125</v>
      </c>
      <c r="C19" s="846" t="s">
        <v>349</v>
      </c>
      <c r="D19" s="846"/>
      <c r="E19" s="846"/>
      <c r="F19" s="846"/>
      <c r="G19" s="846"/>
      <c r="H19" s="846"/>
      <c r="I19" s="846"/>
      <c r="J19" s="846"/>
      <c r="K19" s="846"/>
      <c r="L19" s="846"/>
      <c r="M19" s="846"/>
      <c r="N19" s="847"/>
    </row>
    <row r="20" spans="2:14" ht="15" thickBot="1">
      <c r="B20" s="845"/>
      <c r="C20" s="52" t="s">
        <v>8</v>
      </c>
      <c r="D20" s="53" t="s">
        <v>9</v>
      </c>
      <c r="E20" s="53" t="s">
        <v>10</v>
      </c>
      <c r="F20" s="53" t="s">
        <v>11</v>
      </c>
      <c r="G20" s="53" t="s">
        <v>12</v>
      </c>
      <c r="H20" s="53" t="s">
        <v>13</v>
      </c>
      <c r="I20" s="53" t="s">
        <v>14</v>
      </c>
      <c r="J20" s="53" t="s">
        <v>15</v>
      </c>
      <c r="K20" s="53" t="s">
        <v>16</v>
      </c>
      <c r="L20" s="53" t="s">
        <v>17</v>
      </c>
      <c r="M20" s="53" t="s">
        <v>18</v>
      </c>
      <c r="N20" s="54" t="s">
        <v>19</v>
      </c>
    </row>
    <row r="21" spans="2:14" ht="60" customHeight="1">
      <c r="B21" s="69" t="s">
        <v>122</v>
      </c>
      <c r="C21" s="66"/>
      <c r="D21" s="67"/>
      <c r="E21" s="67"/>
      <c r="F21" s="67"/>
      <c r="G21" s="67"/>
      <c r="H21" s="67"/>
      <c r="I21" s="67"/>
      <c r="J21" s="67"/>
      <c r="K21" s="67"/>
      <c r="L21" s="67"/>
      <c r="M21" s="67"/>
      <c r="N21" s="68"/>
    </row>
    <row r="22" spans="2:14" ht="60" customHeight="1">
      <c r="B22" s="69" t="s">
        <v>236</v>
      </c>
      <c r="C22" s="64"/>
      <c r="D22" s="58"/>
      <c r="E22" s="58"/>
      <c r="F22" s="58"/>
      <c r="G22" s="58"/>
      <c r="H22" s="58"/>
      <c r="I22" s="58"/>
      <c r="J22" s="58"/>
      <c r="K22" s="58"/>
      <c r="L22" s="58"/>
      <c r="M22" s="58"/>
      <c r="N22" s="60"/>
    </row>
    <row r="23" spans="2:14" ht="60" customHeight="1">
      <c r="B23" s="69" t="s">
        <v>123</v>
      </c>
      <c r="C23" s="64"/>
      <c r="D23" s="58"/>
      <c r="E23" s="58"/>
      <c r="F23" s="58"/>
      <c r="G23" s="58"/>
      <c r="H23" s="58"/>
      <c r="I23" s="58"/>
      <c r="J23" s="58"/>
      <c r="K23" s="58"/>
      <c r="L23" s="58"/>
      <c r="M23" s="58"/>
      <c r="N23" s="60"/>
    </row>
    <row r="24" spans="2:14" ht="60" customHeight="1">
      <c r="B24" s="69" t="s">
        <v>124</v>
      </c>
      <c r="C24" s="64"/>
      <c r="D24" s="58"/>
      <c r="E24" s="58"/>
      <c r="F24" s="58"/>
      <c r="G24" s="58"/>
      <c r="H24" s="58"/>
      <c r="I24" s="58"/>
      <c r="J24" s="58"/>
      <c r="K24" s="58"/>
      <c r="L24" s="58"/>
      <c r="M24" s="58"/>
      <c r="N24" s="60"/>
    </row>
    <row r="25" spans="2:14" ht="60" customHeight="1" thickBot="1">
      <c r="B25" s="70" t="s">
        <v>235</v>
      </c>
      <c r="C25" s="65"/>
      <c r="D25" s="61"/>
      <c r="E25" s="61"/>
      <c r="F25" s="61"/>
      <c r="G25" s="61"/>
      <c r="H25" s="61"/>
      <c r="I25" s="61"/>
      <c r="J25" s="61"/>
      <c r="K25" s="61"/>
      <c r="L25" s="61"/>
      <c r="M25" s="61"/>
      <c r="N25" s="62"/>
    </row>
    <row r="26" spans="2:14" ht="16.899999999999999" customHeight="1"/>
  </sheetData>
  <mergeCells count="7">
    <mergeCell ref="B19:B20"/>
    <mergeCell ref="C19:N19"/>
    <mergeCell ref="B3:B4"/>
    <mergeCell ref="C3:N3"/>
    <mergeCell ref="C5:E9"/>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表紙（社会人_委）</vt:lpstr>
      <vt:lpstr>１．団体概要</vt:lpstr>
      <vt:lpstr>２．団体運営状況（申告書）（教育_委、社会人_補助_委）</vt:lpstr>
      <vt:lpstr>３．全体計画</vt:lpstr>
      <vt:lpstr>４．観点対応 (社会人_委)</vt:lpstr>
      <vt:lpstr>４－１．観点対応（連携先一覧）</vt:lpstr>
      <vt:lpstr>５．成果目標 (社会人_補_委)</vt:lpstr>
      <vt:lpstr>６．指導者等</vt:lpstr>
      <vt:lpstr>７．第Ⅰ期（工程表）（社会人_補_委）</vt:lpstr>
      <vt:lpstr>８．第Ⅰ期（取組別）（社会人_補_委）</vt:lpstr>
      <vt:lpstr>９．業務収支予算書（委）</vt:lpstr>
      <vt:lpstr>経費予定額(令和7年度・1年目)（委）</vt:lpstr>
      <vt:lpstr>経費予定額(令和8年度・2年目) （委）</vt:lpstr>
      <vt:lpstr>経費予定額(令和9年度・3年目)（委） </vt:lpstr>
      <vt:lpstr>再委託（教育_委、社会人_委）</vt:lpstr>
      <vt:lpstr>誓約書（教育_委、社会人_委）</vt:lpstr>
      <vt:lpstr>'１．団体概要'!Print_Area</vt:lpstr>
      <vt:lpstr>'２．団体運営状況（申告書）（教育_委、社会人_補助_委）'!Print_Area</vt:lpstr>
      <vt:lpstr>'３．全体計画'!Print_Area</vt:lpstr>
      <vt:lpstr>'４．観点対応 (社会人_委)'!Print_Area</vt:lpstr>
      <vt:lpstr>'４－１．観点対応（連携先一覧）'!Print_Area</vt:lpstr>
      <vt:lpstr>'５．成果目標 (社会人_補_委)'!Print_Area</vt:lpstr>
      <vt:lpstr>'６．指導者等'!Print_Area</vt:lpstr>
      <vt:lpstr>'７．第Ⅰ期（工程表）（社会人_補_委）'!Print_Area</vt:lpstr>
      <vt:lpstr>'８．第Ⅰ期（取組別）（社会人_補_委）'!Print_Area</vt:lpstr>
      <vt:lpstr>'９．業務収支予算書（委）'!Print_Area</vt:lpstr>
      <vt:lpstr>'経費予定額(令和7年度・1年目)（委）'!Print_Area</vt:lpstr>
      <vt:lpstr>'経費予定額(令和8年度・2年目) （委）'!Print_Area</vt:lpstr>
      <vt:lpstr>'経費予定額(令和9年度・3年目)（委） '!Print_Area</vt:lpstr>
      <vt:lpstr>'再委託（教育_委、社会人_委）'!Print_Area</vt:lpstr>
      <vt:lpstr>'誓約書（教育_委、社会人_委）'!Print_Area</vt:lpstr>
      <vt:lpstr>'表紙（社会人_委）'!Print_Area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saito arimichi</cp:lastModifiedBy>
  <cp:revision/>
  <cp:lastPrinted>2025-04-15T08:25:36Z</cp:lastPrinted>
  <dcterms:created xsi:type="dcterms:W3CDTF">2024-02-15T07:34:43Z</dcterms:created>
  <dcterms:modified xsi:type="dcterms:W3CDTF">2025-04-17T02:58:08Z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