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K:\企画部\基金・助成事務局\基盤強化事業課\07_ホームページ\20250509_資料差し替え（「育成プログラム構築・実践」応募様式）\"/>
    </mc:Choice>
  </mc:AlternateContent>
  <xr:revisionPtr revIDLastSave="0" documentId="13_ncr:1_{3BA63442-E5DE-4EDF-84E1-1F0DCC6A65CD}" xr6:coauthVersionLast="47" xr6:coauthVersionMax="47" xr10:uidLastSave="{00000000-0000-0000-0000-000000000000}"/>
  <bookViews>
    <workbookView xWindow="-120" yWindow="-120" windowWidth="29040" windowHeight="15840" tabRatio="830" xr2:uid="{8C952F3F-F242-4EAC-8C84-5BEBF770BB2F}"/>
  </bookViews>
  <sheets>
    <sheet name="表紙（教育_委）" sheetId="81" r:id="rId1"/>
    <sheet name="１．団体概要" sheetId="68" r:id="rId2"/>
    <sheet name="２．団体運営状況（申告書）（教育_委、社会人_補助_委）" sheetId="78" r:id="rId3"/>
    <sheet name="３．全体計画" sheetId="71" r:id="rId4"/>
    <sheet name="４．観点対応 (教育_委)" sheetId="87" r:id="rId5"/>
    <sheet name="４－１．観点対応（連携先一覧）" sheetId="65" r:id="rId6"/>
    <sheet name="５．成果目標（教育_補_委）" sheetId="64" r:id="rId7"/>
    <sheet name="６．指導者等" sheetId="60" r:id="rId8"/>
    <sheet name="７．第Ⅰ期（工程表）（教育_補_委）" sheetId="73" r:id="rId9"/>
    <sheet name="８．第Ⅰ期（取組別）（教育_補_委）" sheetId="74" r:id="rId10"/>
    <sheet name="９．業務収支予算書（委）" sheetId="100" r:id="rId11"/>
    <sheet name="経費予定額(令和7年度・1年目)（委）" sheetId="101" r:id="rId12"/>
    <sheet name="経費予定額(令和8年度・2年目) （委）" sheetId="102" r:id="rId13"/>
    <sheet name="経費予定額(令和9年度・3年目)（委） " sheetId="103" r:id="rId14"/>
    <sheet name="再委託（教育_委、社会人_委）" sheetId="104" r:id="rId15"/>
    <sheet name="誓約書（教育_委、社会人_委）" sheetId="62" r:id="rId16"/>
  </sheets>
  <definedNames>
    <definedName name="_AMO_XmlVersion" hidden="1">"'1'"</definedName>
    <definedName name="_Fill" hidden="1">#REF!</definedName>
    <definedName name="_Key1" hidden="1">#REF!</definedName>
    <definedName name="_Order1" hidden="1">1</definedName>
    <definedName name="_Sort" hidden="1">#REF!</definedName>
    <definedName name="_xlnm.Print_Area" localSheetId="1">'１．団体概要'!$B$1:$T$27</definedName>
    <definedName name="_xlnm.Print_Area" localSheetId="2">'２．団体運営状況（申告書）（教育_委、社会人_補助_委）'!$B$1:$K$107</definedName>
    <definedName name="_xlnm.Print_Area" localSheetId="3">'３．全体計画'!$B$1:$J$25</definedName>
    <definedName name="_xlnm.Print_Area" localSheetId="4">'４．観点対応 (教育_委)'!$B$1:$J$31</definedName>
    <definedName name="_xlnm.Print_Area" localSheetId="5">'４－１．観点対応（連携先一覧）'!$B$1:$K$18</definedName>
    <definedName name="_xlnm.Print_Area" localSheetId="6">'５．成果目標（教育_補_委）'!$B$1:$H$25</definedName>
    <definedName name="_xlnm.Print_Area" localSheetId="7">'６．指導者等'!$B$1:$H$40</definedName>
    <definedName name="_xlnm.Print_Area" localSheetId="8">'７．第Ⅰ期（工程表）（教育_補_委）'!$B$1:$N$25</definedName>
    <definedName name="_xlnm.Print_Area" localSheetId="9">'８．第Ⅰ期（取組別）（教育_補_委）'!$B$1:$K$41</definedName>
    <definedName name="_xlnm.Print_Area" localSheetId="10">'９．業務収支予算書（委）'!$A$1:$C$27</definedName>
    <definedName name="_xlnm.Print_Area" localSheetId="11">'経費予定額(令和7年度・1年目)（委）'!$A$1:$N$132</definedName>
    <definedName name="_xlnm.Print_Area" localSheetId="12">'経費予定額(令和8年度・2年目) （委）'!$A$1:$N$132</definedName>
    <definedName name="_xlnm.Print_Area" localSheetId="13">'経費予定額(令和9年度・3年目)（委） '!$A$1:$N$132</definedName>
    <definedName name="_xlnm.Print_Area" localSheetId="14">'再委託（教育_委、社会人_委）'!$B$1:$R$26</definedName>
    <definedName name="_xlnm.Print_Area" localSheetId="15">'誓約書（教育_委、社会人_委）'!$B$1:$G$20</definedName>
    <definedName name="_xlnm.Print_Area" localSheetId="0">'表紙（教育_委）'!$B$1:$P$45</definedName>
    <definedName name="あああ"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8" i="103" l="1"/>
  <c r="Q58" i="103"/>
  <c r="T53" i="103"/>
  <c r="Q53" i="103"/>
  <c r="T48" i="103"/>
  <c r="Q48" i="103"/>
  <c r="T43" i="103"/>
  <c r="Q43" i="103"/>
  <c r="T38" i="103"/>
  <c r="Q38" i="103"/>
  <c r="T33" i="103"/>
  <c r="Q33" i="103"/>
  <c r="T28" i="103"/>
  <c r="Q28" i="103"/>
  <c r="T23" i="103"/>
  <c r="Q23" i="103"/>
  <c r="T18" i="103"/>
  <c r="Q18" i="103"/>
  <c r="T58" i="102"/>
  <c r="Q58" i="102"/>
  <c r="T53" i="102"/>
  <c r="Q53" i="102"/>
  <c r="T48" i="102"/>
  <c r="Q48" i="102"/>
  <c r="T43" i="102"/>
  <c r="Q43" i="102"/>
  <c r="T38" i="102"/>
  <c r="Q38" i="102"/>
  <c r="T33" i="102"/>
  <c r="Q33" i="102"/>
  <c r="T28" i="102"/>
  <c r="Q28" i="102"/>
  <c r="T23" i="102"/>
  <c r="Q23" i="102"/>
  <c r="T18" i="102"/>
  <c r="Q18" i="102"/>
  <c r="T58" i="101"/>
  <c r="Q58" i="101"/>
  <c r="T53" i="101"/>
  <c r="Q53" i="101"/>
  <c r="T48" i="101"/>
  <c r="Q48" i="101"/>
  <c r="T43" i="101"/>
  <c r="Q43" i="101"/>
  <c r="T38" i="101"/>
  <c r="Q38" i="101"/>
  <c r="T33" i="101"/>
  <c r="Q33" i="101"/>
  <c r="T28" i="101"/>
  <c r="Q28" i="101"/>
  <c r="T23" i="101"/>
  <c r="Q23" i="101"/>
  <c r="T18" i="101"/>
  <c r="Q18" i="101"/>
  <c r="H30" i="81"/>
  <c r="L130" i="103"/>
  <c r="L129" i="103"/>
  <c r="L128" i="103"/>
  <c r="L131" i="103" s="1"/>
  <c r="L121" i="103"/>
  <c r="E121" i="103"/>
  <c r="L120" i="103"/>
  <c r="L123" i="103" s="1"/>
  <c r="E120" i="103"/>
  <c r="L118" i="103"/>
  <c r="L117" i="103"/>
  <c r="L116" i="103"/>
  <c r="L115" i="103"/>
  <c r="L119" i="103" s="1"/>
  <c r="L113" i="103"/>
  <c r="L112" i="103"/>
  <c r="L111" i="103"/>
  <c r="L110" i="103"/>
  <c r="L114" i="103" s="1"/>
  <c r="L108" i="103"/>
  <c r="L107" i="103"/>
  <c r="L109" i="103" s="1"/>
  <c r="L106" i="103"/>
  <c r="L104" i="103"/>
  <c r="L103" i="103"/>
  <c r="L105" i="103" s="1"/>
  <c r="L102" i="103"/>
  <c r="L100" i="103"/>
  <c r="L99" i="103"/>
  <c r="L101" i="103" s="1"/>
  <c r="L98" i="103"/>
  <c r="L96" i="103"/>
  <c r="L95" i="103"/>
  <c r="L97" i="103" s="1"/>
  <c r="L94" i="103"/>
  <c r="L92" i="103"/>
  <c r="L91" i="103"/>
  <c r="L93" i="103" s="1"/>
  <c r="L90" i="103"/>
  <c r="L88" i="103"/>
  <c r="L87" i="103"/>
  <c r="L89" i="103" s="1"/>
  <c r="L86" i="103"/>
  <c r="L84" i="103"/>
  <c r="L83" i="103"/>
  <c r="L82" i="103"/>
  <c r="L81" i="103"/>
  <c r="L85" i="103" s="1"/>
  <c r="L70" i="103"/>
  <c r="L69" i="103"/>
  <c r="L68" i="103"/>
  <c r="L67" i="103"/>
  <c r="L60" i="103"/>
  <c r="E60" i="103"/>
  <c r="L59" i="103"/>
  <c r="L62" i="103" s="1"/>
  <c r="E59" i="103"/>
  <c r="L57" i="103"/>
  <c r="L56" i="103"/>
  <c r="L55" i="103"/>
  <c r="L54" i="103"/>
  <c r="L58" i="103" s="1"/>
  <c r="L52" i="103"/>
  <c r="L51" i="103"/>
  <c r="L50" i="103"/>
  <c r="L49" i="103"/>
  <c r="L53" i="103" s="1"/>
  <c r="L47" i="103"/>
  <c r="L46" i="103"/>
  <c r="L45" i="103"/>
  <c r="L44" i="103"/>
  <c r="L48" i="103" s="1"/>
  <c r="L42" i="103"/>
  <c r="L41" i="103"/>
  <c r="L40" i="103"/>
  <c r="L39" i="103"/>
  <c r="L43" i="103" s="1"/>
  <c r="L37" i="103"/>
  <c r="L36" i="103"/>
  <c r="L35" i="103"/>
  <c r="L34" i="103"/>
  <c r="L38" i="103" s="1"/>
  <c r="L32" i="103"/>
  <c r="L31" i="103"/>
  <c r="L30" i="103"/>
  <c r="L29" i="103"/>
  <c r="L33" i="103" s="1"/>
  <c r="L27" i="103"/>
  <c r="L26" i="103"/>
  <c r="L25" i="103"/>
  <c r="L24" i="103"/>
  <c r="L28" i="103" s="1"/>
  <c r="L22" i="103"/>
  <c r="L21" i="103"/>
  <c r="L20" i="103"/>
  <c r="L19" i="103"/>
  <c r="L23" i="103" s="1"/>
  <c r="L17" i="103"/>
  <c r="L16" i="103"/>
  <c r="L15" i="103"/>
  <c r="L14" i="103"/>
  <c r="L18" i="103" s="1"/>
  <c r="L131" i="102"/>
  <c r="L130" i="102"/>
  <c r="L129" i="102"/>
  <c r="L128" i="102"/>
  <c r="E121" i="102"/>
  <c r="L121" i="102" s="1"/>
  <c r="E120" i="102"/>
  <c r="L120" i="102" s="1"/>
  <c r="L123" i="102" s="1"/>
  <c r="L118" i="102"/>
  <c r="L117" i="102"/>
  <c r="L116" i="102"/>
  <c r="L115" i="102"/>
  <c r="L119" i="102" s="1"/>
  <c r="L113" i="102"/>
  <c r="L112" i="102"/>
  <c r="L111" i="102"/>
  <c r="L110" i="102"/>
  <c r="L114" i="102" s="1"/>
  <c r="L108" i="102"/>
  <c r="L107" i="102"/>
  <c r="L106" i="102"/>
  <c r="L109" i="102" s="1"/>
  <c r="L104" i="102"/>
  <c r="L103" i="102"/>
  <c r="L102" i="102"/>
  <c r="L105" i="102" s="1"/>
  <c r="L100" i="102"/>
  <c r="L99" i="102"/>
  <c r="L98" i="102"/>
  <c r="L101" i="102" s="1"/>
  <c r="L96" i="102"/>
  <c r="L95" i="102"/>
  <c r="L94" i="102"/>
  <c r="L97" i="102" s="1"/>
  <c r="L92" i="102"/>
  <c r="L91" i="102"/>
  <c r="L90" i="102"/>
  <c r="L93" i="102" s="1"/>
  <c r="L88" i="102"/>
  <c r="L87" i="102"/>
  <c r="L86" i="102"/>
  <c r="L89" i="102" s="1"/>
  <c r="L84" i="102"/>
  <c r="L83" i="102"/>
  <c r="L82" i="102"/>
  <c r="L81" i="102"/>
  <c r="L85" i="102" s="1"/>
  <c r="L69" i="102"/>
  <c r="L68" i="102"/>
  <c r="L67" i="102"/>
  <c r="L70" i="102" s="1"/>
  <c r="E60" i="102"/>
  <c r="L60" i="102" s="1"/>
  <c r="E59" i="102"/>
  <c r="L59" i="102" s="1"/>
  <c r="L57" i="102"/>
  <c r="L56" i="102"/>
  <c r="L55" i="102"/>
  <c r="L54" i="102"/>
  <c r="L58" i="102" s="1"/>
  <c r="L52" i="102"/>
  <c r="L51" i="102"/>
  <c r="L50" i="102"/>
  <c r="L49" i="102"/>
  <c r="L53" i="102" s="1"/>
  <c r="L47" i="102"/>
  <c r="L46" i="102"/>
  <c r="L45" i="102"/>
  <c r="L44" i="102"/>
  <c r="L48" i="102" s="1"/>
  <c r="L42" i="102"/>
  <c r="L41" i="102"/>
  <c r="L40" i="102"/>
  <c r="L39" i="102"/>
  <c r="L43" i="102" s="1"/>
  <c r="L37" i="102"/>
  <c r="L36" i="102"/>
  <c r="L35" i="102"/>
  <c r="L34" i="102"/>
  <c r="L32" i="102"/>
  <c r="L31" i="102"/>
  <c r="L30" i="102"/>
  <c r="L29" i="102"/>
  <c r="L33" i="102" s="1"/>
  <c r="L27" i="102"/>
  <c r="L26" i="102"/>
  <c r="L25" i="102"/>
  <c r="L24" i="102"/>
  <c r="L28" i="102" s="1"/>
  <c r="L22" i="102"/>
  <c r="L21" i="102"/>
  <c r="L20" i="102"/>
  <c r="L19" i="102"/>
  <c r="L23" i="102" s="1"/>
  <c r="L17" i="102"/>
  <c r="L16" i="102"/>
  <c r="L15" i="102"/>
  <c r="L14" i="102"/>
  <c r="L130" i="101"/>
  <c r="L129" i="101"/>
  <c r="L128" i="101"/>
  <c r="L131" i="101" s="1"/>
  <c r="L121" i="101"/>
  <c r="E121" i="101"/>
  <c r="L120" i="101"/>
  <c r="L123" i="101" s="1"/>
  <c r="E120" i="101"/>
  <c r="L118" i="101"/>
  <c r="L117" i="101"/>
  <c r="L116" i="101"/>
  <c r="L115" i="101"/>
  <c r="L119" i="101" s="1"/>
  <c r="L113" i="101"/>
  <c r="L112" i="101"/>
  <c r="L111" i="101"/>
  <c r="L110" i="101"/>
  <c r="L114" i="101" s="1"/>
  <c r="L109" i="101"/>
  <c r="L108" i="101"/>
  <c r="L107" i="101"/>
  <c r="L106" i="101"/>
  <c r="L105" i="101"/>
  <c r="L104" i="101"/>
  <c r="L103" i="101"/>
  <c r="L102" i="101"/>
  <c r="L101" i="101"/>
  <c r="L100" i="101"/>
  <c r="L99" i="101"/>
  <c r="L98" i="101"/>
  <c r="L97" i="101"/>
  <c r="L96" i="101"/>
  <c r="L95" i="101"/>
  <c r="L94" i="101"/>
  <c r="L93" i="101"/>
  <c r="L92" i="101"/>
  <c r="L91" i="101"/>
  <c r="L90" i="101"/>
  <c r="L89" i="101"/>
  <c r="L88" i="101"/>
  <c r="L87" i="101"/>
  <c r="L86" i="101"/>
  <c r="L84" i="101"/>
  <c r="L83" i="101"/>
  <c r="L82" i="101"/>
  <c r="L81" i="101"/>
  <c r="L85" i="101" s="1"/>
  <c r="L125" i="101" s="1"/>
  <c r="L69" i="101"/>
  <c r="L68" i="101"/>
  <c r="L70" i="101" s="1"/>
  <c r="L67" i="101"/>
  <c r="L60" i="101"/>
  <c r="E60" i="101"/>
  <c r="L59" i="101"/>
  <c r="L62" i="101" s="1"/>
  <c r="E59" i="101"/>
  <c r="L57" i="101"/>
  <c r="L56" i="101"/>
  <c r="L55" i="101"/>
  <c r="L54" i="101"/>
  <c r="L58" i="101" s="1"/>
  <c r="C18" i="100" s="1"/>
  <c r="L52" i="101"/>
  <c r="L51" i="101"/>
  <c r="L50" i="101"/>
  <c r="L49" i="101"/>
  <c r="L47" i="101"/>
  <c r="L46" i="101"/>
  <c r="L45" i="101"/>
  <c r="L44" i="101"/>
  <c r="L42" i="101"/>
  <c r="L41" i="101"/>
  <c r="L40" i="101"/>
  <c r="L39" i="101"/>
  <c r="L37" i="101"/>
  <c r="L36" i="101"/>
  <c r="L35" i="101"/>
  <c r="L34" i="101"/>
  <c r="L38" i="101" s="1"/>
  <c r="L32" i="101"/>
  <c r="L31" i="101"/>
  <c r="L30" i="101"/>
  <c r="L29" i="101"/>
  <c r="L33" i="101" s="1"/>
  <c r="L27" i="101"/>
  <c r="L26" i="101"/>
  <c r="L25" i="101"/>
  <c r="L24" i="101"/>
  <c r="L28" i="101" s="1"/>
  <c r="C12" i="100" s="1"/>
  <c r="L22" i="101"/>
  <c r="L21" i="101"/>
  <c r="L20" i="101"/>
  <c r="L19" i="101"/>
  <c r="L17" i="101"/>
  <c r="L16" i="101"/>
  <c r="L15" i="101"/>
  <c r="L14" i="101"/>
  <c r="L18" i="101" s="1"/>
  <c r="C20" i="100"/>
  <c r="C14" i="100" l="1"/>
  <c r="C19" i="100"/>
  <c r="E126" i="101"/>
  <c r="L126" i="101" s="1"/>
  <c r="L127" i="101" s="1"/>
  <c r="L132" i="101" s="1"/>
  <c r="L23" i="101"/>
  <c r="C13" i="100"/>
  <c r="C24" i="100"/>
  <c r="L18" i="102"/>
  <c r="Q62" i="102"/>
  <c r="L43" i="101"/>
  <c r="C15" i="100" s="1"/>
  <c r="L48" i="101"/>
  <c r="C16" i="100" s="1"/>
  <c r="L53" i="101"/>
  <c r="C17" i="100" s="1"/>
  <c r="L38" i="102"/>
  <c r="L62" i="102"/>
  <c r="L125" i="102"/>
  <c r="L64" i="103"/>
  <c r="Q62" i="103"/>
  <c r="L125" i="103"/>
  <c r="Q62" i="101" l="1"/>
  <c r="C11" i="100"/>
  <c r="F19" i="100" s="1"/>
  <c r="L64" i="102"/>
  <c r="C10" i="100"/>
  <c r="L64" i="101"/>
  <c r="E126" i="102"/>
  <c r="L126" i="102" s="1"/>
  <c r="L127" i="102"/>
  <c r="L132" i="102" s="1"/>
  <c r="L127" i="103"/>
  <c r="L132" i="103" s="1"/>
  <c r="E126" i="103"/>
  <c r="L126" i="103" s="1"/>
  <c r="E65" i="103"/>
  <c r="L65" i="103" s="1"/>
  <c r="L66" i="103"/>
  <c r="L71" i="103" s="1"/>
  <c r="C21" i="100" l="1"/>
  <c r="E65" i="101"/>
  <c r="L65" i="101" s="1"/>
  <c r="C22" i="100" s="1"/>
  <c r="E65" i="102"/>
  <c r="L65" i="102" s="1"/>
  <c r="L66" i="102"/>
  <c r="L71" i="102" s="1"/>
  <c r="L66" i="101" l="1"/>
  <c r="C23" i="100" l="1"/>
  <c r="L71" i="101"/>
  <c r="C25"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<sst xmlns="http://schemas.openxmlformats.org/spreadsheetml/2006/main" count="858" uniqueCount="354">
  <si>
    <t>〒</t>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</si>
  <si>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</si>
  <si>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</si>
  <si>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</si>
  <si>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</si>
  <si>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</si>
  <si>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</si>
  <si>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</si>
  <si>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</si>
  <si>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</si>
  <si>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</si>
  <si>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</si>
  <si>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</si>
  <si>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</si>
  <si>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</si>
  <si>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</si>
  <si>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</si>
  <si>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</si>
  <si>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</si>
  <si>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</si>
  <si>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</si>
  <si>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</si>
  <si>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</si>
  <si>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</si>
  <si>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</si>
  <si>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</si>
  <si>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</si>
  <si>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</si>
  <si>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</si>
  <si>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</si>
  <si>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</si>
  <si>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</si>
  <si>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</si>
  <si>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</si>
  <si>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</si>
  <si>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</si>
  <si>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</si>
  <si>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</si>
  <si>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5"/>
  </si>
  <si>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</si>
  <si>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</si>
  <si>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</si>
  <si>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</si>
  <si>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</si>
  <si>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</si>
  <si>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</si>
  <si>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</si>
  <si>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</si>
  <si>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</si>
  <si>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</si>
  <si>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</si>
  <si>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</si>
  <si>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</si>
  <si>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</si>
  <si>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5"/>
  </si>
  <si>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</si>
  <si>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</si>
  <si>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</si>
  <si>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</si>
  <si>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</si>
  <si>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</si>
  <si>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</si>
  <si>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5"/>
  </si>
  <si>
    <t>公益社団法人</t>
    <rPh sb="0" eb="6">
      <t>コウエキシャダンホウジン</t>
    </rPh>
    <phoneticPr fontId="15"/>
  </si>
  <si>
    <t>一般財団法人</t>
    <rPh sb="0" eb="4">
      <t>イッパンザイダン</t>
    </rPh>
    <rPh sb="4" eb="6">
      <t>ホウジン</t>
    </rPh>
    <phoneticPr fontId="15"/>
  </si>
  <si>
    <t>一般社団法人</t>
    <rPh sb="0" eb="6">
      <t>イッパンシャダンホウジン</t>
    </rPh>
    <phoneticPr fontId="15"/>
  </si>
  <si>
    <t>認定特定非営利活動法人</t>
    <rPh sb="0" eb="2">
      <t>ニンテイ</t>
    </rPh>
    <rPh sb="2" eb="11">
      <t>トクテイヒエイリカツドウホウジン</t>
    </rPh>
    <phoneticPr fontId="15"/>
  </si>
  <si>
    <t>特定非営利活動法人</t>
    <rPh sb="0" eb="9">
      <t>トクテイヒエイリカツドウホウジン</t>
    </rPh>
    <phoneticPr fontId="15"/>
  </si>
  <si>
    <t>株式会社</t>
    <rPh sb="0" eb="4">
      <t>カブシキガイシャ</t>
    </rPh>
    <phoneticPr fontId="15"/>
  </si>
  <si>
    <t>合同会社</t>
    <rPh sb="0" eb="4">
      <t>ゴウドウガイシャ</t>
    </rPh>
    <phoneticPr fontId="15"/>
  </si>
  <si>
    <t>有限会社</t>
    <rPh sb="0" eb="4">
      <t>ユウゲンガイシャ</t>
    </rPh>
    <phoneticPr fontId="15"/>
  </si>
  <si>
    <t>その他法人</t>
    <rPh sb="2" eb="3">
      <t>タ</t>
    </rPh>
    <rPh sb="3" eb="5">
      <t>ホウジン</t>
    </rPh>
    <phoneticPr fontId="15"/>
  </si>
  <si>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</si>
  <si>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</si>
  <si>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</si>
  <si>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</si>
  <si>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</si>
  <si>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</si>
  <si>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</si>
  <si>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5"/>
  </si>
  <si>
    <t>R5</t>
    <phoneticPr fontId="15"/>
  </si>
  <si>
    <t>総収入</t>
    <rPh sb="0" eb="1">
      <t>ソウ</t>
    </rPh>
    <rPh sb="1" eb="3">
      <t>シュウニュウ</t>
    </rPh>
    <phoneticPr fontId="15"/>
  </si>
  <si>
    <t>総支出</t>
    <rPh sb="0" eb="3">
      <t>ソウシシュツ</t>
    </rPh>
    <phoneticPr fontId="15"/>
  </si>
  <si>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5"/>
  </si>
  <si>
    <t>R4</t>
    <phoneticPr fontId="15"/>
  </si>
  <si>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</si>
  <si>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</si>
  <si>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</si>
  <si>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5"/>
  </si>
  <si>
    <t>累積損益</t>
    <rPh sb="0" eb="2">
      <t>ルイセキ</t>
    </rPh>
    <rPh sb="2" eb="4">
      <t>ソンエキ</t>
    </rPh>
    <phoneticPr fontId="15"/>
  </si>
  <si>
    <t>金額</t>
    <rPh sb="0" eb="2">
      <t>キンガク</t>
    </rPh>
    <phoneticPr fontId="15"/>
  </si>
  <si>
    <t>名称</t>
    <rPh sb="0" eb="2">
      <t>メイショウ</t>
    </rPh>
    <phoneticPr fontId="15"/>
  </si>
  <si>
    <t>設立の趣旨・目的、理念</t>
    <rPh sb="0" eb="2">
      <t>セツリツ</t>
    </rPh>
    <rPh sb="3" eb="5">
      <t>シュシ</t>
    </rPh>
    <rPh sb="6" eb="8">
      <t>モクテキ</t>
    </rPh>
    <rPh sb="9" eb="11">
      <t>リネン</t>
    </rPh>
    <phoneticPr fontId="15"/>
  </si>
  <si>
    <t>R6
(見込)</t>
    <rPh sb="4" eb="6">
      <t>ミコ</t>
    </rPh>
    <phoneticPr fontId="15"/>
  </si>
  <si>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</si>
  <si>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</si>
  <si>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役割</t>
    <rPh sb="0" eb="2">
      <t>ヤクワリ</t>
    </rPh>
    <phoneticPr fontId="5"/>
  </si>
  <si>
    <t>直近の文化庁及び他省庁等の支援事業への応募</t>
    <rPh sb="0" eb="2">
      <t>チョッキン</t>
    </rPh>
    <phoneticPr fontId="1"/>
  </si>
  <si>
    <t>概要</t>
    <rPh sb="0" eb="2">
      <t>ガイヨウ</t>
    </rPh>
    <phoneticPr fontId="1"/>
  </si>
  <si>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</si>
  <si>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</si>
  <si>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</si>
  <si>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</si>
  <si>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</si>
  <si>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</si>
  <si>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</si>
  <si>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</si>
  <si>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5"/>
  </si>
  <si>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</si>
  <si>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</si>
  <si>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</si>
  <si>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左記以外の構成員</t>
    <rPh sb="0" eb="2">
      <t>サキ</t>
    </rPh>
    <rPh sb="2" eb="4">
      <t>イガイ</t>
    </rPh>
    <rPh sb="5" eb="7">
      <t>コウセイ</t>
    </rPh>
    <rPh sb="7" eb="8">
      <t>イン</t>
    </rPh>
    <phoneticPr fontId="13"/>
  </si>
  <si>
    <t>⑥ 大学・専門学校等との接続等の観点から、当該分野における初等中等教育段階の教育に関する取組を行うこと（例：産業界等の連携による実践授業開発、講師派遣、教材開発、実践モデルとなるプログラム構築の連携 等）</t>
    <phoneticPr fontId="1"/>
  </si>
  <si>
    <t>１．団体の概要</t>
    <rPh sb="2" eb="4">
      <t>ダンタイ</t>
    </rPh>
    <rPh sb="5" eb="7">
      <t>ガイヨウ</t>
    </rPh>
    <phoneticPr fontId="1"/>
  </si>
  <si>
    <t xml:space="preserve"> </t>
    <phoneticPr fontId="1"/>
  </si>
  <si>
    <t>代表者の職名・氏名</t>
    <rPh sb="2" eb="3">
      <t>シャ</t>
    </rPh>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</si>
  <si>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</si>
  <si>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</si>
  <si>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</si>
  <si>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</si>
  <si>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国際的な活躍を視野に入れた育成プログラムの開発・実証・実装数</t>
    <rPh sb="0" eb="3">
      <t>コクサイテキ</t>
    </rPh>
    <rPh sb="4" eb="6">
      <t>カツヤク</t>
    </rPh>
    <rPh sb="7" eb="9">
      <t>シヤ</t>
    </rPh>
    <rPh sb="10" eb="11">
      <t>イ</t>
    </rPh>
    <rPh sb="13" eb="15">
      <t>イクセイ</t>
    </rPh>
    <rPh sb="21" eb="23">
      <t>カイハツ</t>
    </rPh>
    <rPh sb="24" eb="26">
      <t>ジッショウ</t>
    </rPh>
    <rPh sb="27" eb="29">
      <t>ジッソウ</t>
    </rPh>
    <rPh sb="29" eb="30">
      <t>スウ</t>
    </rPh>
    <phoneticPr fontId="1"/>
  </si>
  <si>
    <t>海外を含めた実践を伴う育成プログラムの実証・実装数</t>
    <rPh sb="0" eb="2">
      <t>カイガイ</t>
    </rPh>
    <rPh sb="3" eb="4">
      <t>フク</t>
    </rPh>
    <rPh sb="6" eb="8">
      <t>ジッセン</t>
    </rPh>
    <rPh sb="9" eb="10">
      <t>トモナ</t>
    </rPh>
    <rPh sb="11" eb="13">
      <t>イクセイ</t>
    </rPh>
    <rPh sb="19" eb="21">
      <t>ジッショウ</t>
    </rPh>
    <rPh sb="22" eb="24">
      <t>ジッソウ</t>
    </rPh>
    <rPh sb="24" eb="25">
      <t>スウ</t>
    </rPh>
    <phoneticPr fontId="5"/>
  </si>
  <si>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</si>
  <si>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</si>
  <si>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育成プログラムの参加者のうち、世界的に認知されている国際的な見本市・フェスティバルや、文化施設、大学等の教育機関への参画や招へいを受けた人数</t>
    <rPh sb="0" eb="2">
      <t>イクセイ</t>
    </rPh>
    <rPh sb="8" eb="11">
      <t>サンカシャ</t>
    </rPh>
    <rPh sb="15" eb="18">
      <t>セカイテキ</t>
    </rPh>
    <rPh sb="19" eb="21">
      <t>ニンチ</t>
    </rPh>
    <rPh sb="26" eb="29">
      <t>コクサイテキ</t>
    </rPh>
    <rPh sb="30" eb="33">
      <t>ミホンイチ</t>
    </rPh>
    <rPh sb="43" eb="47">
      <t>ブンカシセツ</t>
    </rPh>
    <rPh sb="48" eb="51">
      <t>ダイガクトウ</t>
    </rPh>
    <rPh sb="52" eb="54">
      <t>キョウイク</t>
    </rPh>
    <rPh sb="54" eb="56">
      <t>キカン</t>
    </rPh>
    <rPh sb="58" eb="60">
      <t>サンカク</t>
    </rPh>
    <rPh sb="61" eb="62">
      <t>ショウ</t>
    </rPh>
    <rPh sb="65" eb="66">
      <t>ウ</t>
    </rPh>
    <rPh sb="68" eb="70">
      <t>ニンズウ</t>
    </rPh>
    <phoneticPr fontId="5"/>
  </si>
  <si>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</si>
  <si>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</si>
  <si>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海外展開に向けた国際的な実践の場を含めた育成プログラムの開発・実証・実装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ジッショウ</t>
    </rPh>
    <rPh sb="34" eb="36">
      <t>ジッソウ</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</si>
  <si>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</si>
  <si>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</si>
  <si>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</si>
  <si>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</si>
  <si>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</si>
  <si>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</si>
  <si>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5"/>
  </si>
  <si>
    <t>○理事会等を定期的に開催している。</t>
    <rPh sb="6" eb="9">
      <t>テイキテキ</t>
    </rPh>
    <phoneticPr fontId="15"/>
  </si>
  <si>
    <t>○理事会等の議事録を作成している。</t>
    <phoneticPr fontId="15"/>
  </si>
  <si>
    <t>○事業計画及び予算並びに事業報告及び決算について理事会等の決議を経ている。</t>
    <phoneticPr fontId="15"/>
  </si>
  <si>
    <t>（「はい」の場合）配慮の具体的な内容</t>
    <rPh sb="6" eb="8">
      <t>バアイ</t>
    </rPh>
    <rPh sb="9" eb="11">
      <t>ハイリョ</t>
    </rPh>
    <rPh sb="12" eb="15">
      <t>グタイテキ</t>
    </rPh>
    <rPh sb="16" eb="18">
      <t>ナイヨウ</t>
    </rPh>
    <phoneticPr fontId="1"/>
  </si>
  <si>
    <t>○経理責任者は明確になっている。</t>
    <phoneticPr fontId="15"/>
  </si>
  <si>
    <t xml:space="preserve">○現預金の出納責任者は明確になっている。 </t>
    <phoneticPr fontId="15"/>
  </si>
  <si>
    <t>○銀行印の管理責任者は明確になっている。</t>
    <phoneticPr fontId="15"/>
  </si>
  <si>
    <t>○事務の執行に当たっては、各担当者の権限と責任が明確になっている。</t>
    <rPh sb="1" eb="3">
      <t>ジム</t>
    </rPh>
    <rPh sb="4" eb="6">
      <t>シッコウ</t>
    </rPh>
    <phoneticPr fontId="15"/>
  </si>
  <si>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</si>
  <si>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5"/>
  </si>
  <si>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</si>
  <si>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5"/>
  </si>
  <si>
    <t>○法人税や消費税、源泉所得税等で必要な申告義務を適切に実施している。</t>
    <phoneticPr fontId="15"/>
  </si>
  <si>
    <t>財務</t>
    <rPh sb="0" eb="2">
      <t>ザイム</t>
    </rPh>
    <phoneticPr fontId="1"/>
  </si>
  <si>
    <t xml:space="preserve">○会計帳簿（仕訳帳・総勘定元帳等）を作成している。 </t>
    <phoneticPr fontId="15"/>
  </si>
  <si>
    <t>○財務諸表（貸借対照表・損益計算書等）を作成している。</t>
    <rPh sb="1" eb="5">
      <t>ザイムショヒョウ</t>
    </rPh>
    <phoneticPr fontId="15"/>
  </si>
  <si>
    <t>○財務諸表（貸借対照表・損益計算書等）を公表している。</t>
    <phoneticPr fontId="15"/>
  </si>
  <si>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</si>
  <si>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5"/>
  </si>
  <si>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</si>
  <si>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</si>
  <si>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</si>
  <si>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</si>
  <si>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</si>
  <si>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</si>
  <si>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</si>
  <si>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</si>
  <si>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</si>
  <si>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</si>
  <si>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</si>
  <si>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</si>
  <si>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5"/>
  </si>
  <si>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</si>
  <si>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</si>
  <si>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5"/>
  </si>
  <si>
    <t xml:space="preserve"> 　  作品制作料　　   出演料　　  その他（　　　　　　　　　　　　　　　　　　　　　　　　）</t>
    <rPh sb="4" eb="8">
      <t>サクヒンセイサク</t>
    </rPh>
    <rPh sb="8" eb="9">
      <t>リョウ</t>
    </rPh>
    <rPh sb="14" eb="16">
      <t>シュツエン</t>
    </rPh>
    <rPh sb="16" eb="17">
      <t>リョウ</t>
    </rPh>
    <phoneticPr fontId="15"/>
  </si>
  <si>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5"/>
  </si>
  <si>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</si>
  <si>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5"/>
  </si>
  <si>
    <t>　（「はい」の場合は以下の当てはまるものにチェック）</t>
    <rPh sb="10" eb="12">
      <t>イカ</t>
    </rPh>
    <phoneticPr fontId="15"/>
  </si>
  <si>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</si>
  <si>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5"/>
  </si>
  <si>
    <t>②契約方法</t>
    <rPh sb="1" eb="3">
      <t>ケイヤク</t>
    </rPh>
    <rPh sb="3" eb="5">
      <t>ホウホウ</t>
    </rPh>
    <phoneticPr fontId="1"/>
  </si>
  <si>
    <t>　  契約書　    メール等　      その他（　　　　　　 　　　　）</t>
    <rPh sb="3" eb="6">
      <t>ケイヤクショ</t>
    </rPh>
    <rPh sb="14" eb="15">
      <t>トウ</t>
    </rPh>
    <phoneticPr fontId="15"/>
  </si>
  <si>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</si>
  <si>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</si>
  <si>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</si>
  <si>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</si>
  <si>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海外展開に向けた国際的な実践の場を含めた育成プログラムの開発・実証・実装</t>
    <phoneticPr fontId="13"/>
  </si>
  <si>
    <t>　成果発表等</t>
    <phoneticPr fontId="13"/>
  </si>
  <si>
    <t>　普及的な取組及び広報等の実施</t>
    <phoneticPr fontId="13"/>
  </si>
  <si>
    <t>　育成プログラムの構築・実践における体制</t>
    <phoneticPr fontId="13"/>
  </si>
  <si>
    <t>再委託の有無</t>
    <rPh sb="0" eb="3">
      <t>サイイタク</t>
    </rPh>
    <rPh sb="4" eb="6">
      <t>ウム</t>
    </rPh>
    <phoneticPr fontId="5"/>
  </si>
  <si>
    <t>選択してください</t>
  </si>
  <si>
    <t>※業務の実施そのものの一部を第三者に委任する（作業内容・納品物を発注元が具体的に指示しない）場合は「有り」を選択し、以下を記入してください。</t>
    <rPh sb="1" eb="3">
      <t>ギョウム</t>
    </rPh>
    <rPh sb="4" eb="6">
      <t>ジッシ</t>
    </rPh>
    <rPh sb="11" eb="13">
      <t>イチブ</t>
    </rPh>
    <rPh sb="14" eb="17">
      <t>ダイサンシャ</t>
    </rPh>
    <rPh sb="18" eb="20">
      <t>イニン</t>
    </rPh>
    <rPh sb="23" eb="25">
      <t>サギョウ</t>
    </rPh>
    <rPh sb="28" eb="31">
      <t>ノウヒンブツ</t>
    </rPh>
    <rPh sb="34" eb="35">
      <t>モト</t>
    </rPh>
    <rPh sb="36" eb="39">
      <t>グタイテキ</t>
    </rPh>
    <rPh sb="46" eb="48">
      <t>バアイ</t>
    </rPh>
    <rPh sb="50" eb="51">
      <t>ア</t>
    </rPh>
    <rPh sb="54" eb="56">
      <t>センタク</t>
    </rPh>
    <rPh sb="58" eb="60">
      <t>イカ</t>
    </rPh>
    <rPh sb="61" eb="63">
      <t>キニュウ</t>
    </rPh>
    <phoneticPr fontId="5"/>
  </si>
  <si>
    <t>※再委託しない場合は「無し」を選択してください。</t>
    <phoneticPr fontId="5"/>
  </si>
  <si>
    <t xml:space="preserve"> （１）再委託</t>
    <rPh sb="4" eb="7">
      <t>サイイタク</t>
    </rPh>
    <phoneticPr fontId="5"/>
  </si>
  <si>
    <t>※　複数の者に再委託を行う場合は、表を増やして再委託先毎に記載してください。</t>
    <rPh sb="2" eb="4">
      <t>フクスウ</t>
    </rPh>
    <rPh sb="5" eb="6">
      <t>モノ</t>
    </rPh>
    <rPh sb="7" eb="8">
      <t>サイ</t>
    </rPh>
    <rPh sb="8" eb="10">
      <t>イタク</t>
    </rPh>
    <rPh sb="11" eb="12">
      <t>オコナ</t>
    </rPh>
    <rPh sb="13" eb="15">
      <t>バアイ</t>
    </rPh>
    <rPh sb="17" eb="18">
      <t>ヒョウ</t>
    </rPh>
    <rPh sb="19" eb="20">
      <t>フ</t>
    </rPh>
    <rPh sb="23" eb="27">
      <t>サイイタクサキ</t>
    </rPh>
    <rPh sb="27" eb="28">
      <t>ゴト</t>
    </rPh>
    <rPh sb="29" eb="31">
      <t>キサイ</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</si>
  <si>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</si>
  <si>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</si>
  <si>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</si>
  <si>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　（単位：円）</t>
    <rPh sb="0" eb="3">
      <t>サイイタク</t>
    </rPh>
    <rPh sb="3" eb="5">
      <t>キンガク</t>
    </rPh>
    <rPh sb="7" eb="9">
      <t>タンイ</t>
    </rPh>
    <rPh sb="10" eb="11">
      <t>エン</t>
    </rPh>
    <phoneticPr fontId="5"/>
  </si>
  <si>
    <t xml:space="preserve"> （２）履行体制に関する事項</t>
    <rPh sb="4" eb="6">
      <t>リコウ</t>
    </rPh>
    <rPh sb="6" eb="8">
      <t>タイセイ</t>
    </rPh>
    <rPh sb="9" eb="10">
      <t>カン</t>
    </rPh>
    <rPh sb="12" eb="14">
      <t>ジコウ</t>
    </rPh>
    <phoneticPr fontId="5"/>
  </si>
  <si>
    <t>※　再委託の相手方がさらに再委託を行う等、複数の段階で再委託を行う場合に記載してください。</t>
    <rPh sb="2" eb="5">
      <t>サイイタク</t>
    </rPh>
    <rPh sb="6" eb="9">
      <t>アイテガタ</t>
    </rPh>
    <rPh sb="13" eb="16">
      <t>サイイタク</t>
    </rPh>
    <rPh sb="17" eb="18">
      <t>オコナ</t>
    </rPh>
    <rPh sb="19" eb="20">
      <t>トウ</t>
    </rPh>
    <rPh sb="21" eb="23">
      <t>フクスウ</t>
    </rPh>
    <rPh sb="24" eb="26">
      <t>ダンカイ</t>
    </rPh>
    <rPh sb="27" eb="30">
      <t>サイイタク</t>
    </rPh>
    <rPh sb="31" eb="32">
      <t>オコナ</t>
    </rPh>
    <rPh sb="33" eb="35">
      <t>バアイ</t>
    </rPh>
    <rPh sb="36" eb="38">
      <t>キサイ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</si>
  <si>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</si>
  <si>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</si>
  <si>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</si>
  <si>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</si>
  <si>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</si>
  <si>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企　画　提　案　書</t>
    <rPh sb="0" eb="1">
      <t>キ</t>
    </rPh>
    <rPh sb="2" eb="3">
      <t>ガ</t>
    </rPh>
    <rPh sb="4" eb="5">
      <t>テイ</t>
    </rPh>
    <rPh sb="6" eb="7">
      <t>アン</t>
    </rPh>
    <rPh sb="8" eb="9">
      <t>ショ</t>
    </rPh>
    <phoneticPr fontId="1"/>
  </si>
  <si>
    <t>下記のとおり企画提案します。</t>
    <rPh sb="0" eb="2">
      <t>カキ</t>
    </rPh>
    <rPh sb="6" eb="8">
      <t>キカク</t>
    </rPh>
    <rPh sb="8" eb="10">
      <t>テイアン</t>
    </rPh>
    <phoneticPr fontId="1"/>
  </si>
  <si>
    <t>契約日～令和１０年３月３１日</t>
    <rPh sb="0" eb="3">
      <t>ケイヤクビ</t>
    </rPh>
    <phoneticPr fontId="1"/>
  </si>
  <si>
    <t>５．知的財産権の帰属希望（※）</t>
    <rPh sb="2" eb="7">
      <t>チテキザイサンケン</t>
    </rPh>
    <rPh sb="8" eb="12">
      <t>キゾクキボウ</t>
    </rPh>
    <phoneticPr fontId="1"/>
  </si>
  <si>
    <t>フリガナ</t>
    <phoneticPr fontId="1"/>
  </si>
  <si>
    <t>団体の体制</t>
    <rPh sb="3" eb="5">
      <t>タイセイ</t>
    </rPh>
    <phoneticPr fontId="1"/>
  </si>
  <si>
    <t>①定款等</t>
    <rPh sb="1" eb="4">
      <t>テイカントウ</t>
    </rPh>
    <phoneticPr fontId="15"/>
  </si>
  <si>
    <t>②意思決定機関</t>
    <rPh sb="1" eb="3">
      <t>イシ</t>
    </rPh>
    <rPh sb="3" eb="5">
      <t>ケッテイ</t>
    </rPh>
    <rPh sb="5" eb="7">
      <t>キカン</t>
    </rPh>
    <phoneticPr fontId="15"/>
  </si>
  <si>
    <t>③運営事務</t>
    <rPh sb="1" eb="5">
      <t>ウンエイジム</t>
    </rPh>
    <phoneticPr fontId="15"/>
  </si>
  <si>
    <t>④財務諸表等</t>
    <rPh sb="1" eb="5">
      <t>ザイムショヒョウ</t>
    </rPh>
    <rPh sb="5" eb="6">
      <t>トウ</t>
    </rPh>
    <phoneticPr fontId="15"/>
  </si>
  <si>
    <t>⑤監査</t>
    <rPh sb="1" eb="3">
      <t>カンサ</t>
    </rPh>
    <phoneticPr fontId="15"/>
  </si>
  <si>
    <t>⑥労務管理</t>
    <rPh sb="1" eb="5">
      <t>ロウムカンリ</t>
    </rPh>
    <phoneticPr fontId="15"/>
  </si>
  <si>
    <r>
      <t>以下は、</t>
    </r>
    <r>
      <rPr>
        <b/>
        <u/>
        <sz val="12"/>
        <rFont val="ＭＳ Ｐゴシック"/>
        <family val="3"/>
        <charset val="128"/>
      </rPr>
      <t>理事会等を設置している場合のみ</t>
    </r>
    <r>
      <rPr>
        <sz val="12"/>
        <color theme="1"/>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</si>
  <si>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</si>
  <si>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</si>
  <si>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</si>
  <si>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② 産業界と教育界との連携による海外展開を視野に入れた当該分野のニーズ等を踏まえたスキルの明確化に関する取組（業界を俯瞰した観点からスキル標準・スキルマップのモデルの作成等）、育成目標の具体化、体系的プログラムの編成及び大学・専門学校との連携により、一定の学習成果が業務で評価される仕組みとともに、必要な体制を構築する計画となっていること。その際、国際的な実践の場の活用を含めて、修了時の学習成果の質の保証にも十分留意すること。</t>
    <phoneticPr fontId="1"/>
  </si>
  <si>
    <t>④ 当該分野における就業・労働環境等の状況を踏まえた改善に関する取組が計画に含まれていること。（例：就業・労働環境等の改善につながる研修、ワークショップやセミナー等の実施 等）</t>
    <phoneticPr fontId="1"/>
  </si>
  <si>
    <t>⑤ ５年計画の事業実施期間中または終了後、連携先の大学・専門学校等において、新たな学科、コース、専攻等の創設を想定している計画の場合は、育成の目標・計画が明確であり、それらを踏まえ対象期間中の計画が具体的、効果的、かつ当該業界に期待されているものであること。</t>
    <phoneticPr fontId="1"/>
  </si>
  <si>
    <t>⑦ 連携先の大学・専門学校等以外の国内外の幅広い大学・専門学校等教育機関、企業・関係団体等との連携協力による育成プログラムの構築・実践を通じて、業界が求める多様な人材の育成・確保が見込まれること。</t>
    <phoneticPr fontId="1"/>
  </si>
  <si>
    <t>① 当該分野において具体的な人材ニーズが現に存在する、または、見通しのある分野に係る育成等に取り組む計画であり、育成プログラム構築・実践に当たって、当該分野の人材を必要としている複数の企業・関係団体等や大学・専門学校等と事前協議を行っている、または行う計画であること。</t>
    <phoneticPr fontId="1"/>
  </si>
  <si>
    <t>③ 産業界と教育界との具体的な連携によるコース創設など育成プログラムの構築・実践を想定した計画であること。併せて、産業界をはじめ国内外で、海外展開を視野に入れた育成プログラムとして、一定の学習成果が評価されるものとして構築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</si>
  <si>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</si>
  <si>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</si>
  <si>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</si>
  <si>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</si>
  <si>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11" eb="13">
      <t>ジッセン</t>
    </rPh>
    <rPh sb="50" eb="51">
      <t>スウ</t>
    </rPh>
    <rPh sb="56" eb="58">
      <t>キギョウ</t>
    </rPh>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</si>
  <si>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</si>
  <si>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</si>
  <si>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</si>
  <si>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７．【第Ⅰ期】の取組詳細（工程表）</t>
    <rPh sb="4" eb="5">
      <t>ダイ</t>
    </rPh>
    <rPh sb="6" eb="7">
      <t>キ</t>
    </rPh>
    <rPh sb="9" eb="11">
      <t>トリクミ</t>
    </rPh>
    <rPh sb="11" eb="13">
      <t>ショウサイ</t>
    </rPh>
    <rPh sb="14" eb="17">
      <t>コウテイヒョウ</t>
    </rPh>
    <phoneticPr fontId="1"/>
  </si>
  <si>
    <t xml:space="preserve">実施成果の分析・検証（令和７年度～９年度の３年間） </t>
    <rPh sb="0" eb="2">
      <t>ジッシ</t>
    </rPh>
    <rPh sb="2" eb="4">
      <t>セイカ</t>
    </rPh>
    <rPh sb="5" eb="7">
      <t>ブンセキ</t>
    </rPh>
    <rPh sb="8" eb="10">
      <t>ケンショウ</t>
    </rPh>
    <phoneticPr fontId="1"/>
  </si>
  <si>
    <t xml:space="preserve">〔具体的な取組内容〕
</t>
    <rPh sb="1" eb="4">
      <t>グタイテキ</t>
    </rPh>
    <rPh sb="5" eb="7">
      <t>トリクミ</t>
    </rPh>
    <rPh sb="7" eb="9">
      <t>ナイヨウ</t>
    </rPh>
    <phoneticPr fontId="5"/>
  </si>
  <si>
    <t>　８．【第Ⅰ期】の詳細（取組別）</t>
    <rPh sb="4" eb="5">
      <t>ダイ</t>
    </rPh>
    <rPh sb="6" eb="7">
      <t>キ</t>
    </rPh>
    <rPh sb="9" eb="11">
      <t>ショウサイ</t>
    </rPh>
    <rPh sb="12" eb="14">
      <t>トリクミ</t>
    </rPh>
    <rPh sb="14" eb="15">
      <t>ベツ</t>
    </rPh>
    <phoneticPr fontId="1"/>
  </si>
  <si>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</si>
  <si>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</si>
  <si>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</si>
  <si>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</si>
  <si>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</si>
  <si>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</si>
  <si>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rPh sb="4" eb="5">
      <t>タ</t>
    </rPh>
    <rPh sb="8" eb="10">
      <t>フクスウ</t>
    </rPh>
    <rPh sb="11" eb="15">
      <t>ヒョウカシヒョウ</t>
    </rPh>
    <rPh sb="16" eb="18">
      <t>セッテイ</t>
    </rPh>
    <rPh sb="20" eb="22">
      <t>バアイ</t>
    </rPh>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</si>
  <si>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</si>
  <si>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</si>
  <si>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</si>
  <si>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費目</t>
    <rPh sb="0" eb="2">
      <t>ヒモク</t>
    </rPh>
    <phoneticPr fontId="5"/>
  </si>
  <si>
    <t>種別</t>
    <rPh sb="0" eb="2">
      <t>シュベツ</t>
    </rPh>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</si>
  <si>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</si>
  <si>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</si>
  <si>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</si>
  <si>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</si>
  <si>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</si>
  <si>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</si>
  <si>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</si>
  <si>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</si>
  <si>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</si>
  <si>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</si>
  <si>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</si>
  <si>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</si>
  <si>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 xml:space="preserve">  収入見込額（ｃ）</t>
    <rPh sb="2" eb="3">
      <t>オサム</t>
    </rPh>
    <rPh sb="3" eb="4">
      <t>イリ</t>
    </rPh>
    <rPh sb="4" eb="6">
      <t>ミコ</t>
    </rPh>
    <rPh sb="6" eb="7">
      <t>ガク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</si>
  <si>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</si>
  <si>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</si>
  <si>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</si>
  <si>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</si>
  <si>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</si>
  <si>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</si>
  <si>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</si>
  <si>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</si>
  <si>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</si>
  <si>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</si>
  <si>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</si>
  <si>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</si>
  <si>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</si>
  <si>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</si>
  <si>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</si>
  <si>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</si>
  <si>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保険料</t>
    <rPh sb="0" eb="3">
      <t>ホケンリョウ</t>
    </rPh>
    <phoneticPr fontId="5"/>
  </si>
  <si>
    <t>数量・単位</t>
    <rPh sb="3" eb="5">
      <t>タンイ</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</si>
  <si>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</si>
  <si>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</si>
  <si>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</si>
  <si>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</si>
  <si>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</si>
  <si>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 xml:space="preserve">  支出額合計（ａ'＋ｂ'）</t>
    <rPh sb="2" eb="5">
      <t>シシュツガク</t>
    </rPh>
    <rPh sb="5" eb="7">
      <t>ゴウケイ</t>
    </rPh>
    <phoneticPr fontId="5"/>
  </si>
  <si>
    <t xml:space="preserve">  収入見込額（ｃ'）</t>
    <rPh sb="2" eb="3">
      <t>オサム</t>
    </rPh>
    <rPh sb="3" eb="4">
      <t>イリ</t>
    </rPh>
    <rPh sb="4" eb="6">
      <t>ミコ</t>
    </rPh>
    <rPh sb="6" eb="7">
      <t>ガク</t>
    </rPh>
    <phoneticPr fontId="5"/>
  </si>
  <si>
    <t xml:space="preserve">  差引合計（ａ'＋ｂ'－ｃ'）</t>
    <rPh sb="2" eb="4">
      <t>サシヒ</t>
    </rPh>
    <rPh sb="4" eb="6">
      <t>ゴウケイ</t>
    </rPh>
    <phoneticPr fontId="5"/>
  </si>
  <si>
    <t>　３．経費予定額（令和８年度・２年目）</t>
    <rPh sb="3" eb="5">
      <t>ケイヒ</t>
    </rPh>
    <rPh sb="7" eb="8">
      <t>ガク</t>
    </rPh>
    <rPh sb="16" eb="18">
      <t>ネンメ</t>
    </rPh>
    <phoneticPr fontId="5"/>
  </si>
  <si>
    <t>　４．経費予定額（令和９年度・３年目）</t>
    <rPh sb="3" eb="5">
      <t>ケイヒ</t>
    </rPh>
    <rPh sb="7" eb="8">
      <t>ガク</t>
    </rPh>
    <rPh sb="16" eb="18">
      <t>ネンメ</t>
    </rPh>
    <phoneticPr fontId="5"/>
  </si>
  <si>
    <t>　９．業務収支予算書</t>
    <phoneticPr fontId="1"/>
  </si>
  <si>
    <t>　※本シートの金額欄は自動入力となります。</t>
    <phoneticPr fontId="5"/>
  </si>
  <si>
    <t>金額</t>
    <phoneticPr fontId="5"/>
  </si>
  <si>
    <t>消費税等
相当額</t>
    <rPh sb="0" eb="3">
      <t>ショウヒゼイ</t>
    </rPh>
    <rPh sb="3" eb="4">
      <t>トウ</t>
    </rPh>
    <rPh sb="5" eb="7">
      <t>ソウトウ</t>
    </rPh>
    <rPh sb="7" eb="8">
      <t>ガク</t>
    </rPh>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</si>
  <si>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</si>
  <si>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</si>
  <si>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</si>
  <si>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 xml:space="preserve">  支出額合計（ａ＋ｂ）</t>
    <rPh sb="2" eb="5">
      <t>シシュツガク</t>
    </rPh>
    <rPh sb="5" eb="7">
      <t>ゴウケイ</t>
    </rPh>
    <phoneticPr fontId="5"/>
  </si>
  <si>
    <t xml:space="preserve">  差引合計（ａ＋ｂ－ｃ）</t>
    <rPh sb="2" eb="4">
      <t>サシヒ</t>
    </rPh>
    <rPh sb="4" eb="6">
      <t>ゴウケイ</t>
    </rPh>
    <phoneticPr fontId="5"/>
  </si>
  <si>
    <t>３年間の委託業務経費のうち、令和７年度（１年目）に掛かる経費の予定額を記入してください。</t>
    <rPh sb="1" eb="3">
      <t>ネンカン</t>
    </rPh>
    <rPh sb="4" eb="10">
      <t>イタクギョウムケイヒ</t>
    </rPh>
    <rPh sb="14" eb="16">
      <t>レイワ</t>
    </rPh>
    <rPh sb="17" eb="19">
      <t>ネンド</t>
    </rPh>
    <rPh sb="21" eb="23">
      <t>ネンメ</t>
    </rPh>
    <rPh sb="25" eb="26">
      <t>カ</t>
    </rPh>
    <rPh sb="28" eb="30">
      <t>ケイヒ</t>
    </rPh>
    <rPh sb="31" eb="33">
      <t>ヨテイ</t>
    </rPh>
    <rPh sb="33" eb="34">
      <t>ガク</t>
    </rPh>
    <rPh sb="35" eb="37">
      <t>キニュウ</t>
    </rPh>
    <phoneticPr fontId="5"/>
  </si>
  <si>
    <t>単価</t>
    <phoneticPr fontId="5"/>
  </si>
  <si>
    <t>課税対象外経費（</t>
    <rPh sb="0" eb="2">
      <t>カゼイ</t>
    </rPh>
    <rPh sb="2" eb="4">
      <t>タイショウ</t>
    </rPh>
    <rPh sb="4" eb="5">
      <t>ガイ</t>
    </rPh>
    <rPh sb="5" eb="7">
      <t>ケイヒ</t>
    </rPh>
    <phoneticPr fontId="5"/>
  </si>
  <si>
    <t>10/100</t>
  </si>
  <si>
    <t>）</t>
    <phoneticPr fontId="5"/>
  </si>
  <si>
    <t>軽減税率対象経費（</t>
    <rPh sb="0" eb="2">
      <t>ケイゲン</t>
    </rPh>
    <rPh sb="2" eb="4">
      <t>ゼイリツ</t>
    </rPh>
    <rPh sb="4" eb="6">
      <t>タイショウ</t>
    </rPh>
    <rPh sb="6" eb="8">
      <t>ケイヒ</t>
    </rPh>
    <phoneticPr fontId="5"/>
  </si>
  <si>
    <t>2/108</t>
  </si>
  <si>
    <t>インボイス影響額分（</t>
    <rPh sb="5" eb="8">
      <t>エイキョウガク</t>
    </rPh>
    <rPh sb="8" eb="9">
      <t>ブン</t>
    </rPh>
    <phoneticPr fontId="5"/>
  </si>
  <si>
    <t>総事業費－再委託費（</t>
    <rPh sb="0" eb="4">
      <t>ソウジギョウヒ</t>
    </rPh>
    <rPh sb="5" eb="8">
      <t>サイイタク</t>
    </rPh>
    <rPh sb="8" eb="9">
      <t>ヒ</t>
    </rPh>
    <phoneticPr fontId="5"/>
  </si>
  <si>
    <t xml:space="preserve">  収入額（ｃ）</t>
    <rPh sb="2" eb="3">
      <t>オサム</t>
    </rPh>
    <rPh sb="3" eb="4">
      <t>イリ</t>
    </rPh>
    <rPh sb="4" eb="5">
      <t>ガク</t>
    </rPh>
    <phoneticPr fontId="5"/>
  </si>
  <si>
    <t>　２－２．再委託費内訳</t>
    <rPh sb="5" eb="8">
      <t>サイイタク</t>
    </rPh>
    <rPh sb="8" eb="9">
      <t>ヒ</t>
    </rPh>
    <rPh sb="9" eb="11">
      <t>ウチワケ</t>
    </rPh>
    <phoneticPr fontId="5"/>
  </si>
  <si>
    <t>再委託がある場合は、上記の「２．経費予定額」と同様に費目・種別ごとの経費を記入してください。</t>
    <rPh sb="0" eb="3">
      <t>サイイタク</t>
    </rPh>
    <rPh sb="6" eb="8">
      <t>バアイ</t>
    </rPh>
    <rPh sb="10" eb="12">
      <t>ジョウキ</t>
    </rPh>
    <rPh sb="16" eb="18">
      <t>ケイヒ</t>
    </rPh>
    <rPh sb="18" eb="20">
      <t>ヨテイ</t>
    </rPh>
    <rPh sb="20" eb="21">
      <t>ガク</t>
    </rPh>
    <rPh sb="23" eb="25">
      <t>ドウヨウ</t>
    </rPh>
    <rPh sb="26" eb="28">
      <t>ヒモク</t>
    </rPh>
    <rPh sb="29" eb="31">
      <t>シュベツ</t>
    </rPh>
    <rPh sb="34" eb="36">
      <t>ケイヒ</t>
    </rPh>
    <rPh sb="37" eb="39">
      <t>キニュウ</t>
    </rPh>
    <phoneticPr fontId="5"/>
  </si>
  <si>
    <t>再委託先：</t>
    <rPh sb="0" eb="4">
      <t>サイイタクサキ</t>
    </rPh>
    <phoneticPr fontId="5"/>
  </si>
  <si>
    <t>　単位：円</t>
    <rPh sb="1" eb="3">
      <t>タンイ</t>
    </rPh>
    <rPh sb="4" eb="5">
      <t>エン</t>
    </rPh>
    <phoneticPr fontId="5"/>
  </si>
  <si>
    <t>金額</t>
    <rPh sb="0" eb="2">
      <t>キンガク</t>
    </rPh>
    <phoneticPr fontId="5"/>
  </si>
  <si>
    <t>10/100</t>
    <phoneticPr fontId="1"/>
  </si>
  <si>
    <t>2/108</t>
    <phoneticPr fontId="1"/>
  </si>
  <si>
    <t>　再々委託費</t>
    <rPh sb="1" eb="2">
      <t>サイ</t>
    </rPh>
    <rPh sb="3" eb="4">
      <t>イ</t>
    </rPh>
    <rPh sb="4" eb="5">
      <t>コトヅケ</t>
    </rPh>
    <rPh sb="5" eb="6">
      <t>ヒ</t>
    </rPh>
    <phoneticPr fontId="5"/>
  </si>
  <si>
    <t>３年間の委託業務経費のうち、令和８年度（２年目）に掛かる経費の予定額を記入してください。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</si>
  <si>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３ー２．再委託費内訳</t>
    <rPh sb="5" eb="8">
      <t>サイイタク</t>
    </rPh>
    <rPh sb="8" eb="9">
      <t>ヒ</t>
    </rPh>
    <rPh sb="9" eb="11">
      <t>ウチワケ</t>
    </rPh>
    <phoneticPr fontId="5"/>
  </si>
  <si>
    <t>再委託がある場合は、上記の「３．経費予定額」と同様に費目・種別ごとの経費を記入してください。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</si>
  <si>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３年間の委託業務経費のうち、令和９年度（３年目）に掛かる経費の予定額を記入してください。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</si>
  <si>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４ー２．再委託費内訳</t>
    <rPh sb="5" eb="8">
      <t>サイイタク</t>
    </rPh>
    <rPh sb="8" eb="9">
      <t>ヒ</t>
    </rPh>
    <rPh sb="9" eb="11">
      <t>ウチワケ</t>
    </rPh>
    <phoneticPr fontId="5"/>
  </si>
  <si>
    <t>再委託がある場合は、上記の「４．経費予定額」と同様に費目・種別ごとの経費を記入してください。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</si>
  <si>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５．再委託に関する事項</t>
    <rPh sb="2" eb="5">
      <t>サイイタク</t>
    </rPh>
    <rPh sb="6" eb="7">
      <t>カン</t>
    </rPh>
    <rPh sb="9" eb="11">
      <t>ジコウ</t>
    </rPh>
    <phoneticPr fontId="5"/>
  </si>
  <si>
    <t>　</t>
    <phoneticPr fontId="1"/>
  </si>
  <si>
    <t>電話</t>
    <rPh sb="0" eb="2">
      <t>デンワ</t>
    </rPh>
    <phoneticPr fontId="1"/>
  </si>
  <si>
    <t>メールアドレス</t>
    <phoneticPr fontId="15"/>
  </si>
  <si>
    <t>○定款等を適切に定めている。</t>
    <rPh sb="1" eb="3">
      <t>テイカン</t>
    </rPh>
    <rPh sb="3" eb="4">
      <t>トウ</t>
    </rPh>
    <rPh sb="5" eb="7">
      <t>テキセツ</t>
    </rPh>
    <rPh sb="8" eb="9">
      <t>サダ</t>
    </rPh>
    <phoneticPr fontId="15"/>
  </si>
  <si>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</si>
  <si>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</si>
  <si>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</si>
  <si>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</si>
  <si>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5"/>
  </si>
  <si>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</si>
  <si>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</si>
  <si>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</si>
  <si>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</si>
  <si>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</si>
  <si>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5"/>
  </si>
  <si>
    <t>○ハラスメント対策を行っている。</t>
    <rPh sb="7" eb="9">
      <t>タイサク</t>
    </rPh>
    <rPh sb="10" eb="11">
      <t>オコナ</t>
    </rPh>
    <phoneticPr fontId="15"/>
  </si>
  <si>
    <t>○ハラスメントに対する人的体制を整えている。</t>
    <rPh sb="8" eb="9">
      <t>タイ</t>
    </rPh>
    <rPh sb="11" eb="15">
      <t>ジンテキタイセイ</t>
    </rPh>
    <rPh sb="16" eb="17">
      <t>トトノ</t>
    </rPh>
    <phoneticPr fontId="15"/>
  </si>
  <si>
    <t>３．対 象 区 分</t>
    <rPh sb="2" eb="3">
      <t>タイ</t>
    </rPh>
    <rPh sb="4" eb="5">
      <t>ゾウ</t>
    </rPh>
    <rPh sb="6" eb="7">
      <t>ク</t>
    </rPh>
    <rPh sb="8" eb="9">
      <t>ブン</t>
    </rPh>
    <phoneticPr fontId="1"/>
  </si>
  <si>
    <t>＜１＞コンテンツ分野における産学官連携による教育機関の機能強化支援【委託型】</t>
    <rPh sb="8" eb="10">
      <t>ブンヤ</t>
    </rPh>
    <rPh sb="14" eb="17">
      <t>サンガクカン</t>
    </rPh>
    <rPh sb="17" eb="19">
      <t>レンケイ</t>
    </rPh>
    <rPh sb="22" eb="24">
      <t>キョウイク</t>
    </rPh>
    <rPh sb="24" eb="26">
      <t>キカン</t>
    </rPh>
    <rPh sb="27" eb="29">
      <t>キノウ</t>
    </rPh>
    <rPh sb="29" eb="31">
      <t>キョウカ</t>
    </rPh>
    <rPh sb="31" eb="33">
      <t>シエン</t>
    </rPh>
    <rPh sb="34" eb="36">
      <t>イタク</t>
    </rPh>
    <rPh sb="36" eb="37">
      <t>ガタ</t>
    </rPh>
    <phoneticPr fontId="1"/>
  </si>
  <si>
    <t>４．経 費 予 定　</t>
    <rPh sb="2" eb="3">
      <t>キョウ</t>
    </rPh>
    <rPh sb="4" eb="5">
      <t>ヒ</t>
    </rPh>
    <rPh sb="6" eb="7">
      <t>ヨ</t>
    </rPh>
    <rPh sb="8" eb="9">
      <t>サダム</t>
    </rPh>
    <phoneticPr fontId="1"/>
  </si>
  <si>
    <t>※「独立行政法人日本芸術文化振興会助成・基金事務局関係委託業務実施要領」を確認の上で選択してください。</t>
    <rPh sb="17" eb="19">
      <t>ジョセイ</t>
    </rPh>
    <rPh sb="20" eb="22">
      <t>キキン</t>
    </rPh>
    <rPh sb="22" eb="25">
      <t>ジムキョク</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</si>
  <si>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</si>
  <si>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</si>
  <si>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</si>
  <si>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〇応募／企画提案分野の現状・課題・ニーズ</t>
    <rPh sb="1" eb="3">
      <t>オウボ</t>
    </rPh>
    <rPh sb="4" eb="6">
      <t>キカク</t>
    </rPh>
    <rPh sb="6" eb="8">
      <t>テイアン</t>
    </rPh>
    <rPh sb="8" eb="10">
      <t>ブンヤ</t>
    </rPh>
    <rPh sb="11" eb="13">
      <t>ゲンジョウ</t>
    </rPh>
    <rPh sb="14" eb="16">
      <t>カダイ</t>
    </rPh>
    <phoneticPr fontId="1"/>
  </si>
  <si>
    <t>⑦外部との取引</t>
    <rPh sb="1" eb="3">
      <t>ガイブ</t>
    </rPh>
    <rPh sb="5" eb="7">
      <t>トリヒキ</t>
    </rPh>
    <phoneticPr fontId="15"/>
  </si>
  <si>
    <t>⑧事故・ハラスメント（パワーハラスメント・セクシュアルハラスメント等）への対応</t>
    <rPh sb="1" eb="3">
      <t>ジコ</t>
    </rPh>
    <rPh sb="33" eb="34">
      <t>トウ</t>
    </rPh>
    <rPh sb="37" eb="39">
      <t>タイオウ</t>
    </rPh>
    <phoneticPr fontId="15"/>
  </si>
  <si>
    <t>課税外</t>
    <phoneticPr fontId="5"/>
  </si>
  <si>
    <t>軽減</t>
    <rPh sb="0" eb="2">
      <t>ケイゲン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</si>
</sst>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mm"/>
    <numFmt numFmtId="178" formatCode="#,##0;&quot;▲ &quot;#,##0"/>
    <numFmt numFmtId="179" formatCode="0.0%"/>
    <numFmt numFmtId="180" formatCode="#,##0_ ;[Red]\-#,##0\ "/>
  </numFmts>
  <fonts count="5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name val="ＭＳ Ｐ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8"/>
      <name val="ＭＳ Ｐゴシック"/>
      <family val="3"/>
      <charset val="128"/>
    </font>
    <font>
      <sz val="8"/>
      <color theme="1"/>
      <name val="ＭＳ Ｐゴシック"/>
      <family val="3"/>
      <charset val="128"/>
    </font>
    <font>
      <b/>
      <sz val="16"/>
      <name val="ＭＳ Ｐゴシック"/>
      <family val="3"/>
      <charset val="128"/>
    </font>
    <font>
      <sz val="14"/>
      <name val="ＭＳ Ｐゴシック"/>
      <family val="3"/>
      <charset val="128"/>
    </font>
    <font>
      <sz val="11"/>
      <name val="游ゴシック"/>
      <family val="2"/>
      <charset val="128"/>
      <scheme val="minor"/>
    </font>
    <font>
      <sz val="11"/>
      <color theme="1"/>
      <name val="ＭＳ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indexed="41"/>
        <bgColor indexed="64"/>
      </patternFill>
    </fill>
    <fill>
      <patternFill patternType="solid">
        <fgColor indexed="27"/>
        <bgColor indexed="64"/>
      </patternFill>
    </fill>
  </fills>
  <borders count="2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uble">
        <color indexed="64"/>
      </top>
      <bottom style="dashed">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1044">
    <xf numFmtId="0" fontId="0" fillId="0" borderId="0" xfId="0">
      <alignment vertical="center"/>
    </xf>
    <xf numFmtId="0" fontId="4" fillId="0" borderId="0" xfId="0" applyFont="1">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7" fillId="0" borderId="0" xfId="10" applyFont="1">
      <alignment vertical="center"/>
    </xf>
    <xf numFmtId="0" fontId="18"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19" fillId="0" borderId="0" xfId="10" applyFont="1">
      <alignment vertical="center"/>
    </xf>
    <xf numFmtId="0" fontId="19" fillId="0" borderId="0" xfId="10" applyFont="1" applyAlignment="1">
      <alignment horizontal="center" vertical="center" wrapText="1"/>
    </xf>
    <xf numFmtId="0" fontId="8" fillId="0" borderId="0" xfId="0" applyFont="1" applyAlignment="1">
      <alignment horizontal="left" vertical="center"/>
    </xf>
    <xf numFmtId="0" fontId="24" fillId="0" borderId="49" xfId="10" applyFont="1" applyBorder="1" applyAlignment="1" applyProtection="1">
      <alignment horizontal="center" vertical="center" wrapText="1"/>
      <protection locked="0"/>
    </xf>
    <xf numFmtId="0" fontId="24" fillId="0" borderId="67" xfId="10" applyFont="1" applyBorder="1" applyAlignment="1" applyProtection="1">
      <alignment horizontal="center" vertical="center" wrapText="1"/>
      <protection locked="0"/>
    </xf>
    <xf numFmtId="0" fontId="26" fillId="0" borderId="0" xfId="10" applyFont="1">
      <alignment vertical="center"/>
    </xf>
    <xf numFmtId="0" fontId="27" fillId="0" borderId="0" xfId="0" applyFont="1">
      <alignment vertical="center"/>
    </xf>
    <xf numFmtId="0" fontId="28" fillId="0" borderId="0" xfId="0" applyFont="1" applyAlignment="1">
      <alignment horizontal="left" vertical="center"/>
    </xf>
    <xf numFmtId="0" fontId="8" fillId="0" borderId="0" xfId="0" applyFont="1" applyAlignment="1">
      <alignment horizontal="left" vertical="justify" wrapText="1"/>
    </xf>
    <xf numFmtId="0" fontId="24" fillId="0" borderId="110"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center" vertical="center"/>
    </xf>
    <xf numFmtId="0" fontId="8" fillId="0" borderId="6" xfId="0" applyFont="1" applyBorder="1" applyAlignment="1">
      <alignment horizontal="left" vertical="center"/>
    </xf>
    <xf numFmtId="0" fontId="30" fillId="0" borderId="0" xfId="10" applyFont="1">
      <alignment vertical="center"/>
    </xf>
    <xf numFmtId="0" fontId="19" fillId="0" borderId="82" xfId="10" applyFont="1" applyBorder="1" applyAlignment="1">
      <alignment horizontal="center" vertical="center"/>
    </xf>
    <xf numFmtId="0" fontId="31" fillId="0" borderId="0" xfId="10" applyFont="1" applyAlignment="1">
      <alignment horizontal="center" vertical="center" wrapText="1"/>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0" borderId="68" xfId="10" applyFont="1" applyBorder="1" applyAlignment="1">
      <alignment horizontal="center" vertical="center"/>
    </xf>
    <xf numFmtId="0" fontId="19" fillId="0" borderId="68" xfId="10" applyFont="1" applyBorder="1" applyAlignment="1">
      <alignment horizontal="center" vertical="center" wrapText="1"/>
    </xf>
    <xf numFmtId="0" fontId="19" fillId="0" borderId="69" xfId="10" applyFont="1" applyBorder="1" applyAlignment="1">
      <alignment horizontal="center" vertical="center"/>
    </xf>
    <xf numFmtId="0" fontId="19" fillId="0" borderId="87" xfId="10" applyFont="1" applyBorder="1" applyAlignment="1">
      <alignment horizontal="center" vertical="center" wrapText="1"/>
    </xf>
    <xf numFmtId="0" fontId="8" fillId="3" borderId="0" xfId="10" applyFont="1" applyFill="1">
      <alignment vertical="center"/>
    </xf>
    <xf numFmtId="0" fontId="23" fillId="3" borderId="0" xfId="10" applyFont="1" applyFill="1">
      <alignment vertical="center"/>
    </xf>
    <xf numFmtId="0" fontId="19" fillId="3" borderId="0" xfId="10" applyFont="1" applyFill="1">
      <alignment vertical="center"/>
    </xf>
    <xf numFmtId="0" fontId="8" fillId="0" borderId="0" xfId="10" applyFont="1" applyAlignment="1">
      <alignment vertical="center" wrapText="1"/>
    </xf>
    <xf numFmtId="0" fontId="8" fillId="0" borderId="0" xfId="0" applyFont="1">
      <alignment vertical="center"/>
    </xf>
    <xf numFmtId="0" fontId="19" fillId="0" borderId="127" xfId="10" applyFont="1" applyBorder="1" applyAlignment="1">
      <alignment horizontal="center" vertical="center"/>
    </xf>
    <xf numFmtId="0" fontId="19" fillId="0" borderId="128" xfId="10" applyFont="1" applyBorder="1" applyAlignment="1">
      <alignment horizontal="center" vertical="center"/>
    </xf>
    <xf numFmtId="0" fontId="19" fillId="0" borderId="129" xfId="10" applyFont="1" applyBorder="1" applyAlignment="1">
      <alignment horizontal="center" vertical="center"/>
    </xf>
    <xf numFmtId="0" fontId="19" fillId="0" borderId="130" xfId="10" applyFont="1" applyBorder="1" applyAlignment="1">
      <alignment horizontal="center" vertical="center" wrapText="1"/>
    </xf>
    <xf numFmtId="0" fontId="19" fillId="0" borderId="130" xfId="10" applyFont="1" applyBorder="1">
      <alignment vertical="center"/>
    </xf>
    <xf numFmtId="0" fontId="19" fillId="0" borderId="131" xfId="10" applyFont="1" applyBorder="1">
      <alignment vertical="center"/>
    </xf>
    <xf numFmtId="0" fontId="19" fillId="0" borderId="132" xfId="10" applyFont="1" applyBorder="1">
      <alignment vertical="center"/>
    </xf>
    <xf numFmtId="0" fontId="19" fillId="0" borderId="132" xfId="10" applyFont="1" applyBorder="1" applyAlignment="1">
      <alignment horizontal="center" vertical="center" wrapText="1"/>
    </xf>
    <xf numFmtId="0" fontId="19" fillId="0" borderId="79" xfId="10" applyFont="1" applyBorder="1">
      <alignment vertical="center"/>
    </xf>
    <xf numFmtId="0" fontId="19" fillId="0" borderId="128" xfId="10" applyFont="1" applyBorder="1">
      <alignment vertical="center"/>
    </xf>
    <xf numFmtId="0" fontId="19" fillId="0" borderId="129" xfId="10" applyFont="1" applyBorder="1">
      <alignment vertical="center"/>
    </xf>
    <xf numFmtId="0" fontId="19" fillId="0" borderId="133" xfId="10" applyFont="1" applyBorder="1">
      <alignment vertical="center"/>
    </xf>
    <xf numFmtId="0" fontId="19" fillId="0" borderId="134" xfId="10" applyFont="1" applyBorder="1">
      <alignment vertical="center"/>
    </xf>
    <xf numFmtId="0" fontId="19" fillId="0" borderId="127" xfId="10" applyFont="1" applyBorder="1">
      <alignment vertical="center"/>
    </xf>
    <xf numFmtId="0" fontId="19" fillId="0" borderId="135" xfId="10" applyFont="1" applyBorder="1">
      <alignment vertical="center"/>
    </xf>
    <xf numFmtId="0" fontId="19" fillId="0" borderId="136" xfId="10" applyFont="1" applyBorder="1">
      <alignment vertical="center"/>
    </xf>
    <xf numFmtId="0" fontId="19" fillId="0" borderId="137" xfId="10" applyFont="1" applyBorder="1">
      <alignment vertical="center"/>
    </xf>
    <xf numFmtId="0" fontId="19" fillId="0" borderId="61" xfId="10" applyFont="1" applyBorder="1" applyAlignment="1">
      <alignment horizontal="left" vertical="center" wrapText="1"/>
    </xf>
    <xf numFmtId="0" fontId="19" fillId="0" borderId="62" xfId="10" applyFont="1" applyBorder="1" applyAlignment="1">
      <alignment horizontal="left" vertical="center" wrapText="1"/>
    </xf>
    <xf numFmtId="0" fontId="8" fillId="0" borderId="0" xfId="10" applyFont="1" applyAlignment="1">
      <alignment horizontal="center" vertical="center" wrapText="1"/>
    </xf>
    <xf numFmtId="0" fontId="29" fillId="0" borderId="0" xfId="0" applyFont="1" applyProtection="1">
      <alignment vertical="center"/>
      <protection locked="0"/>
    </xf>
    <xf numFmtId="0" fontId="8" fillId="0" borderId="0" xfId="0" applyFont="1" applyAlignment="1" applyProtection="1">
      <alignment horizontal="center" vertical="center"/>
      <protection locked="0"/>
    </xf>
    <xf numFmtId="0" fontId="22"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79" xfId="0" applyFont="1" applyBorder="1" applyAlignment="1" applyProtection="1">
      <alignment horizontal="center" vertical="center"/>
      <protection locked="0"/>
    </xf>
    <xf numFmtId="0" fontId="22"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8" fillId="7" borderId="94" xfId="9" applyFont="1" applyFill="1" applyBorder="1" applyAlignment="1" applyProtection="1">
      <alignment horizontal="center" vertical="center"/>
      <protection locked="0"/>
    </xf>
    <xf numFmtId="0" fontId="22"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0" borderId="0" xfId="18" applyFont="1" applyAlignment="1">
      <alignment horizontal="left" vertical="center"/>
    </xf>
    <xf numFmtId="0" fontId="6" fillId="7" borderId="8" xfId="9" applyFont="1" applyFill="1" applyBorder="1" applyAlignment="1" applyProtection="1">
      <alignment horizontal="center" vertical="center"/>
      <protection locked="0"/>
    </xf>
    <xf numFmtId="0" fontId="33" fillId="3" borderId="0" xfId="2" applyFont="1" applyFill="1" applyAlignment="1">
      <alignment horizontal="center" vertical="center"/>
    </xf>
    <xf numFmtId="0" fontId="33" fillId="0" borderId="0" xfId="2" applyFont="1" applyAlignment="1">
      <alignment horizontal="center" vertical="center"/>
    </xf>
    <xf numFmtId="0" fontId="8" fillId="0" borderId="0" xfId="2" applyFont="1">
      <alignment vertical="center"/>
    </xf>
    <xf numFmtId="0" fontId="22"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29" fillId="0" borderId="0" xfId="0" applyFont="1" applyAlignment="1">
      <alignment horizontal="center" vertical="center" wrapText="1"/>
    </xf>
    <xf numFmtId="0" fontId="8" fillId="0" borderId="2" xfId="2" applyFont="1" applyBorder="1" applyAlignment="1">
      <alignment horizontal="center" vertical="center" wrapText="1"/>
    </xf>
    <xf numFmtId="0" fontId="29" fillId="0" borderId="119"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9"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2" fillId="0" borderId="0" xfId="17" applyFont="1">
      <alignment vertical="center"/>
    </xf>
    <xf numFmtId="0" fontId="8" fillId="0" borderId="0" xfId="17" applyFont="1" applyAlignment="1">
      <alignment horizontal="left" vertical="center"/>
    </xf>
    <xf numFmtId="0" fontId="8" fillId="0" borderId="153" xfId="17" applyFont="1" applyBorder="1" applyAlignment="1">
      <alignment horizontal="center" vertical="center"/>
    </xf>
    <xf numFmtId="0" fontId="8" fillId="0" borderId="154"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4"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6"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7"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6"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29" fillId="0" borderId="21" xfId="0" applyFont="1" applyBorder="1">
      <alignment vertical="center"/>
    </xf>
    <xf numFmtId="0" fontId="29"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1" fillId="0" borderId="0" xfId="0" applyFont="1" applyAlignment="1">
      <alignment vertical="center" wrapText="1"/>
    </xf>
    <xf numFmtId="0" fontId="21" fillId="0" borderId="0" xfId="0" applyFont="1">
      <alignment vertical="center"/>
    </xf>
    <xf numFmtId="0" fontId="24"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71" xfId="10" applyFont="1" applyFill="1" applyBorder="1" applyAlignment="1">
      <alignment horizontal="center" vertical="center" wrapText="1"/>
    </xf>
    <xf numFmtId="0" fontId="25" fillId="0" borderId="0" xfId="10" applyFont="1" applyAlignment="1" applyProtection="1">
      <alignment horizontal="left" vertical="center" wrapText="1"/>
      <protection locked="0"/>
    </xf>
    <xf numFmtId="0" fontId="26"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8" fillId="0" borderId="0" xfId="10" applyFont="1" applyAlignment="1">
      <alignment vertical="top" wrapText="1"/>
    </xf>
    <xf numFmtId="0" fontId="30" fillId="3" borderId="0" xfId="10" applyFont="1" applyFill="1">
      <alignment vertical="center"/>
    </xf>
    <xf numFmtId="0" fontId="22" fillId="3" borderId="0" xfId="10" applyFont="1" applyFill="1" applyAlignment="1">
      <alignment horizontal="center" vertical="center"/>
    </xf>
    <xf numFmtId="0" fontId="19" fillId="0" borderId="0" xfId="10" applyFont="1" applyAlignment="1">
      <alignment vertical="center" textRotation="255"/>
    </xf>
    <xf numFmtId="0" fontId="19" fillId="0" borderId="0" xfId="10" applyFont="1" applyAlignment="1" applyProtection="1">
      <alignment vertical="top" wrapText="1"/>
      <protection locked="0"/>
    </xf>
    <xf numFmtId="0" fontId="19" fillId="0" borderId="0" xfId="10" applyFont="1" applyAlignment="1">
      <alignment horizontal="left" vertical="top" wrapText="1"/>
    </xf>
    <xf numFmtId="0" fontId="19" fillId="2" borderId="22" xfId="10" applyFont="1" applyFill="1" applyBorder="1">
      <alignment vertical="center"/>
    </xf>
    <xf numFmtId="0" fontId="19"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4"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4" fillId="0" borderId="1" xfId="10" applyFont="1" applyBorder="1" applyAlignment="1" applyProtection="1">
      <alignment horizontal="center" vertical="center" wrapText="1"/>
      <protection locked="0"/>
    </xf>
    <xf numFmtId="0" fontId="24" fillId="4" borderId="1" xfId="10" applyFont="1" applyFill="1" applyBorder="1" applyAlignment="1" applyProtection="1">
      <alignment horizontal="center" vertical="center" wrapText="1"/>
      <protection locked="0"/>
    </xf>
    <xf numFmtId="0" fontId="24" fillId="0" borderId="1" xfId="10" applyFont="1" applyBorder="1" applyAlignment="1" applyProtection="1">
      <alignment horizontal="left" vertical="center" wrapText="1"/>
      <protection locked="0"/>
    </xf>
    <xf numFmtId="0" fontId="24" fillId="0" borderId="47" xfId="10" applyFont="1" applyBorder="1" applyAlignment="1" applyProtection="1">
      <alignment horizontal="left" vertical="center" wrapText="1"/>
      <protection locked="0"/>
    </xf>
    <xf numFmtId="0" fontId="24" fillId="0" borderId="53" xfId="10" applyFont="1" applyBorder="1" applyAlignment="1" applyProtection="1">
      <alignment horizontal="center" vertical="center" wrapText="1"/>
      <protection locked="0"/>
    </xf>
    <xf numFmtId="0" fontId="24" fillId="4" borderId="53" xfId="10" applyFont="1" applyFill="1" applyBorder="1" applyAlignment="1" applyProtection="1">
      <alignment horizontal="center" vertical="center" wrapText="1"/>
      <protection locked="0"/>
    </xf>
    <xf numFmtId="0" fontId="24" fillId="0" borderId="53" xfId="10" applyFont="1" applyBorder="1" applyAlignment="1" applyProtection="1">
      <alignment horizontal="left" vertical="center" wrapText="1"/>
      <protection locked="0"/>
    </xf>
    <xf numFmtId="0" fontId="24" fillId="0" borderId="54" xfId="10" applyFont="1" applyBorder="1" applyAlignment="1" applyProtection="1">
      <alignment horizontal="left" vertical="center" wrapText="1"/>
      <protection locked="0"/>
    </xf>
    <xf numFmtId="0" fontId="24" fillId="0" borderId="23" xfId="10" applyFont="1" applyBorder="1" applyAlignment="1" applyProtection="1">
      <alignment horizontal="center" vertical="center" wrapText="1"/>
      <protection locked="0"/>
    </xf>
    <xf numFmtId="0" fontId="24" fillId="4" borderId="23" xfId="10" applyFont="1" applyFill="1" applyBorder="1" applyAlignment="1" applyProtection="1">
      <alignment horizontal="center" vertical="center" wrapText="1"/>
      <protection locked="0"/>
    </xf>
    <xf numFmtId="0" fontId="24" fillId="0" borderId="23" xfId="10" applyFont="1" applyBorder="1" applyAlignment="1" applyProtection="1">
      <alignment horizontal="left" vertical="center" wrapText="1"/>
      <protection locked="0"/>
    </xf>
    <xf numFmtId="0" fontId="24" fillId="0" borderId="107" xfId="10" applyFont="1" applyBorder="1" applyAlignment="1" applyProtection="1">
      <alignment horizontal="left" vertical="center" wrapText="1"/>
      <protection locked="0"/>
    </xf>
    <xf numFmtId="0" fontId="32" fillId="0" borderId="0" xfId="0" applyFont="1" applyAlignment="1">
      <alignment horizontal="left" vertical="center"/>
    </xf>
    <xf numFmtId="0" fontId="35" fillId="0" borderId="0" xfId="0" applyFont="1" applyAlignment="1">
      <alignment horizontal="left"/>
    </xf>
    <xf numFmtId="0" fontId="35" fillId="0" borderId="0" xfId="10" applyFont="1">
      <alignment vertical="center"/>
    </xf>
    <xf numFmtId="0" fontId="38" fillId="0" borderId="0" xfId="10" applyFont="1">
      <alignment vertical="center"/>
    </xf>
    <xf numFmtId="0" fontId="39" fillId="0" borderId="0" xfId="4" applyFont="1" applyAlignment="1">
      <alignment vertical="center"/>
    </xf>
    <xf numFmtId="0" fontId="40" fillId="0" borderId="0" xfId="10" applyFont="1">
      <alignment vertical="center"/>
    </xf>
    <xf numFmtId="0" fontId="6" fillId="0" borderId="0" xfId="4" applyFont="1" applyAlignment="1">
      <alignment vertical="center"/>
    </xf>
    <xf numFmtId="38" fontId="41"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39" fillId="0" borderId="0" xfId="4" applyFont="1" applyAlignment="1">
      <alignment horizontal="right" vertical="center"/>
    </xf>
    <xf numFmtId="0" fontId="40" fillId="7" borderId="30" xfId="4" applyFont="1" applyFill="1" applyBorder="1" applyAlignment="1">
      <alignment horizontal="center" vertical="center"/>
    </xf>
    <xf numFmtId="0" fontId="40" fillId="7" borderId="17" xfId="4" applyFont="1" applyFill="1" applyBorder="1" applyAlignment="1">
      <alignment vertical="center"/>
    </xf>
    <xf numFmtId="38" fontId="40" fillId="7" borderId="71" xfId="14" applyFont="1" applyFill="1" applyBorder="1" applyAlignment="1">
      <alignment horizontal="center" vertical="center" wrapText="1"/>
    </xf>
    <xf numFmtId="0" fontId="39" fillId="0" borderId="0" xfId="4" applyFont="1" applyAlignment="1">
      <alignment horizontal="center" vertical="center"/>
    </xf>
    <xf numFmtId="0" fontId="40" fillId="7" borderId="110" xfId="4" applyFont="1" applyFill="1" applyBorder="1" applyAlignment="1">
      <alignment horizontal="center" vertical="center"/>
    </xf>
    <xf numFmtId="0" fontId="40" fillId="7" borderId="2" xfId="4" applyFont="1" applyFill="1" applyBorder="1" applyAlignment="1">
      <alignment vertical="center"/>
    </xf>
    <xf numFmtId="38" fontId="7" fillId="8" borderId="107" xfId="14" applyFont="1" applyFill="1" applyBorder="1" applyAlignment="1">
      <alignment vertical="center"/>
    </xf>
    <xf numFmtId="38" fontId="7" fillId="8" borderId="47" xfId="14" applyFont="1" applyFill="1" applyBorder="1" applyAlignment="1">
      <alignment vertical="center"/>
    </xf>
    <xf numFmtId="38" fontId="39" fillId="0" borderId="0" xfId="4" applyNumberFormat="1" applyFont="1" applyAlignment="1">
      <alignment vertical="center"/>
    </xf>
    <xf numFmtId="38" fontId="7" fillId="4" borderId="47" xfId="14" applyFont="1" applyFill="1" applyBorder="1" applyAlignment="1">
      <alignment vertical="center"/>
    </xf>
    <xf numFmtId="38" fontId="7" fillId="9" borderId="51" xfId="14" applyFont="1" applyFill="1" applyBorder="1" applyAlignment="1">
      <alignment vertical="center"/>
    </xf>
    <xf numFmtId="38" fontId="7" fillId="9" borderId="158" xfId="14" applyFont="1" applyFill="1" applyBorder="1" applyAlignment="1">
      <alignment vertical="center"/>
    </xf>
    <xf numFmtId="38" fontId="7" fillId="9" borderId="159" xfId="14" applyFont="1" applyFill="1" applyBorder="1" applyAlignment="1">
      <alignment vertical="center"/>
    </xf>
    <xf numFmtId="38" fontId="7" fillId="9" borderId="126" xfId="14" applyFont="1" applyFill="1" applyBorder="1" applyAlignment="1">
      <alignment vertical="center"/>
    </xf>
    <xf numFmtId="38" fontId="39" fillId="0" borderId="0" xfId="14" applyFont="1" applyAlignment="1">
      <alignment vertical="center"/>
    </xf>
    <xf numFmtId="0" fontId="39"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8" borderId="161"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0" fillId="7" borderId="31" xfId="4" applyFont="1" applyFill="1" applyBorder="1" applyAlignment="1">
      <alignment horizontal="center" vertical="center" shrinkToFit="1"/>
    </xf>
    <xf numFmtId="38" fontId="40"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7" fillId="0" borderId="162"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3" xfId="4" applyFont="1" applyBorder="1" applyAlignment="1">
      <alignment vertical="center"/>
    </xf>
    <xf numFmtId="0" fontId="7" fillId="0" borderId="163" xfId="4" applyFont="1" applyBorder="1" applyAlignment="1">
      <alignment horizontal="center" vertical="center"/>
    </xf>
    <xf numFmtId="38" fontId="7" fillId="0" borderId="164" xfId="22" applyFont="1" applyBorder="1" applyAlignment="1">
      <alignment vertical="center"/>
    </xf>
    <xf numFmtId="0" fontId="7" fillId="0" borderId="165" xfId="4" applyFont="1" applyBorder="1" applyAlignment="1">
      <alignment horizontal="center" vertical="center"/>
    </xf>
    <xf numFmtId="0" fontId="7" fillId="0" borderId="164" xfId="4" applyFont="1" applyBorder="1" applyAlignment="1">
      <alignment vertical="center"/>
    </xf>
    <xf numFmtId="38" fontId="7" fillId="0" borderId="163" xfId="14" applyFont="1" applyFill="1" applyBorder="1" applyAlignment="1">
      <alignment vertical="center"/>
    </xf>
    <xf numFmtId="38" fontId="7" fillId="0" borderId="166"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7" xfId="4" applyFont="1" applyBorder="1" applyAlignment="1">
      <alignment vertical="center"/>
    </xf>
    <xf numFmtId="0" fontId="7" fillId="0" borderId="167"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7" xfId="14" applyFont="1" applyFill="1" applyBorder="1" applyAlignment="1">
      <alignment vertical="center"/>
    </xf>
    <xf numFmtId="38" fontId="7" fillId="0" borderId="168" xfId="14" applyFont="1" applyFill="1" applyBorder="1" applyAlignment="1">
      <alignment horizontal="center" vertical="center"/>
    </xf>
    <xf numFmtId="38" fontId="7" fillId="0" borderId="85" xfId="14" applyFont="1" applyFill="1" applyBorder="1" applyAlignment="1">
      <alignment horizontal="center" vertical="center"/>
    </xf>
    <xf numFmtId="38" fontId="7" fillId="8" borderId="5" xfId="14" applyFont="1" applyFill="1" applyBorder="1" applyAlignment="1">
      <alignment vertical="center"/>
    </xf>
    <xf numFmtId="0" fontId="7" fillId="0" borderId="169"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0" xfId="14" applyFont="1" applyFill="1" applyBorder="1" applyAlignment="1">
      <alignment horizontal="center" vertical="center"/>
    </xf>
    <xf numFmtId="38" fontId="7" fillId="0" borderId="171"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8" borderId="2" xfId="14" applyFont="1" applyFill="1" applyBorder="1" applyAlignment="1">
      <alignment vertical="center"/>
    </xf>
    <xf numFmtId="38" fontId="7" fillId="0" borderId="36" xfId="14" applyFont="1" applyFill="1" applyBorder="1" applyAlignment="1">
      <alignment vertical="center"/>
    </xf>
    <xf numFmtId="38" fontId="7" fillId="0" borderId="172" xfId="14" applyFont="1" applyFill="1" applyBorder="1" applyAlignment="1">
      <alignment horizontal="center" vertical="center"/>
    </xf>
    <xf numFmtId="38" fontId="7" fillId="0" borderId="173" xfId="14" applyFont="1" applyFill="1" applyBorder="1" applyAlignment="1">
      <alignment horizontal="center" vertical="center"/>
    </xf>
    <xf numFmtId="38" fontId="7" fillId="0" borderId="109" xfId="14" applyFont="1" applyFill="1" applyBorder="1" applyAlignment="1">
      <alignment horizontal="center" vertical="center"/>
    </xf>
    <xf numFmtId="38" fontId="7" fillId="0" borderId="138" xfId="14" applyFont="1" applyFill="1" applyBorder="1" applyAlignment="1">
      <alignment horizontal="center" vertical="center"/>
    </xf>
    <xf numFmtId="38" fontId="7" fillId="0" borderId="164" xfId="22" applyFont="1" applyFill="1" applyBorder="1" applyAlignment="1">
      <alignment vertical="center"/>
    </xf>
    <xf numFmtId="38" fontId="7" fillId="0" borderId="69" xfId="14" applyFont="1" applyFill="1" applyBorder="1" applyAlignment="1">
      <alignment vertical="center"/>
    </xf>
    <xf numFmtId="38" fontId="7" fillId="8" borderId="8" xfId="14" applyFont="1" applyFill="1" applyBorder="1" applyAlignment="1">
      <alignment vertical="center"/>
    </xf>
    <xf numFmtId="38" fontId="7" fillId="0" borderId="2" xfId="14" applyFont="1" applyFill="1" applyBorder="1" applyAlignment="1">
      <alignment vertical="center"/>
    </xf>
    <xf numFmtId="38" fontId="7" fillId="9" borderId="10" xfId="14" applyFont="1" applyFill="1" applyBorder="1" applyAlignment="1">
      <alignment vertical="center"/>
    </xf>
    <xf numFmtId="38" fontId="7" fillId="8" borderId="26" xfId="14" applyFont="1" applyFill="1" applyBorder="1" applyAlignment="1">
      <alignment vertical="center"/>
    </xf>
    <xf numFmtId="38" fontId="7" fillId="9" borderId="179" xfId="14" applyFont="1" applyFill="1" applyBorder="1" applyAlignment="1">
      <alignment vertical="center"/>
    </xf>
    <xf numFmtId="0" fontId="7" fillId="0" borderId="0" xfId="10" applyFont="1">
      <alignment vertical="center"/>
    </xf>
    <xf numFmtId="0" fontId="44" fillId="0" borderId="182" xfId="4" applyFont="1" applyBorder="1" applyAlignment="1">
      <alignment vertical="center" shrinkToFit="1"/>
    </xf>
    <xf numFmtId="0" fontId="7" fillId="0" borderId="27" xfId="4" applyFont="1" applyBorder="1" applyAlignment="1">
      <alignment vertical="center"/>
    </xf>
    <xf numFmtId="0" fontId="7" fillId="0" borderId="183"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7" fillId="6" borderId="28" xfId="14" applyFont="1" applyFill="1" applyBorder="1" applyAlignment="1">
      <alignment horizontal="center" vertical="center"/>
    </xf>
    <xf numFmtId="38" fontId="7" fillId="6" borderId="184" xfId="14" applyFont="1" applyFill="1" applyBorder="1" applyAlignment="1">
      <alignment horizontal="center" vertical="center"/>
    </xf>
    <xf numFmtId="0" fontId="44" fillId="0" borderId="164" xfId="4" applyFont="1" applyBorder="1" applyAlignment="1">
      <alignment vertical="center" shrinkToFit="1"/>
    </xf>
    <xf numFmtId="38" fontId="7" fillId="0" borderId="165" xfId="14" applyFont="1" applyBorder="1" applyAlignment="1">
      <alignment vertical="center"/>
    </xf>
    <xf numFmtId="38" fontId="7" fillId="6" borderId="165" xfId="14" applyFont="1" applyFill="1" applyBorder="1" applyAlignment="1">
      <alignment horizontal="center" vertical="center"/>
    </xf>
    <xf numFmtId="38" fontId="7" fillId="6" borderId="84" xfId="14" applyFont="1" applyFill="1" applyBorder="1" applyAlignment="1">
      <alignment horizontal="center" vertical="center"/>
    </xf>
    <xf numFmtId="0" fontId="44"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9" borderId="189" xfId="14" applyFont="1" applyFill="1" applyBorder="1" applyAlignment="1">
      <alignment vertical="center"/>
    </xf>
    <xf numFmtId="38" fontId="39" fillId="0" borderId="0" xfId="14" applyFont="1" applyAlignment="1">
      <alignment horizontal="center" vertical="center"/>
    </xf>
    <xf numFmtId="0" fontId="39" fillId="6" borderId="0" xfId="10" applyFont="1" applyFill="1">
      <alignment vertical="center"/>
    </xf>
    <xf numFmtId="0" fontId="7" fillId="0" borderId="0" xfId="4" applyFont="1" applyAlignment="1">
      <alignment horizontal="right" vertical="center"/>
    </xf>
    <xf numFmtId="0" fontId="45" fillId="0" borderId="0" xfId="4" applyFont="1" applyAlignment="1">
      <alignment horizontal="center" vertical="center"/>
    </xf>
    <xf numFmtId="0" fontId="42"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2" fillId="7" borderId="30" xfId="4" applyFont="1" applyFill="1" applyBorder="1" applyAlignment="1">
      <alignment horizontal="center" vertical="center"/>
    </xf>
    <xf numFmtId="0" fontId="42" fillId="7" borderId="108" xfId="4" applyFont="1" applyFill="1" applyBorder="1" applyAlignment="1">
      <alignment horizontal="center" vertical="center" shrinkToFit="1"/>
    </xf>
    <xf numFmtId="38" fontId="42" fillId="7" borderId="44" xfId="14" applyFont="1" applyFill="1" applyBorder="1" applyAlignment="1">
      <alignment horizontal="center" vertical="center" wrapText="1"/>
    </xf>
    <xf numFmtId="38" fontId="42" fillId="7" borderId="71" xfId="14" applyFont="1" applyFill="1" applyBorder="1" applyAlignment="1">
      <alignment horizontal="center" vertical="center" wrapText="1"/>
    </xf>
    <xf numFmtId="0" fontId="12" fillId="0" borderId="0" xfId="4" applyFont="1" applyAlignment="1">
      <alignment vertical="center"/>
    </xf>
    <xf numFmtId="38" fontId="6" fillId="4" borderId="5" xfId="14" applyFont="1" applyFill="1" applyBorder="1" applyAlignment="1">
      <alignment vertical="center"/>
    </xf>
    <xf numFmtId="38" fontId="6" fillId="8" borderId="8" xfId="14" applyFont="1" applyFill="1" applyBorder="1" applyAlignment="1">
      <alignment vertical="center"/>
    </xf>
    <xf numFmtId="38" fontId="6" fillId="8" borderId="2" xfId="14" applyFont="1" applyFill="1" applyBorder="1" applyAlignment="1">
      <alignment vertical="center"/>
    </xf>
    <xf numFmtId="38" fontId="6" fillId="8" borderId="10" xfId="14" applyFont="1" applyFill="1" applyBorder="1" applyAlignment="1">
      <alignment vertical="center"/>
    </xf>
    <xf numFmtId="38" fontId="6" fillId="8" borderId="5" xfId="14" applyFont="1" applyFill="1" applyBorder="1" applyAlignment="1">
      <alignment vertical="center"/>
    </xf>
    <xf numFmtId="38" fontId="6" fillId="0" borderId="2" xfId="14" applyFont="1" applyFill="1" applyBorder="1" applyAlignment="1">
      <alignment vertical="center"/>
    </xf>
    <xf numFmtId="38" fontId="6" fillId="9" borderId="10" xfId="14" applyFont="1" applyFill="1" applyBorder="1" applyAlignment="1">
      <alignment vertical="center"/>
    </xf>
    <xf numFmtId="0" fontId="6" fillId="0" borderId="189" xfId="4" applyFont="1" applyBorder="1" applyAlignment="1">
      <alignment horizontal="right" vertical="center" shrinkToFit="1"/>
    </xf>
    <xf numFmtId="0" fontId="6" fillId="0" borderId="186" xfId="4" applyFont="1" applyBorder="1" applyAlignment="1">
      <alignment horizontal="center" vertical="center"/>
    </xf>
    <xf numFmtId="9" fontId="6" fillId="0" borderId="175" xfId="24" applyFont="1" applyBorder="1" applyAlignment="1">
      <alignment horizontal="center" vertical="center"/>
    </xf>
    <xf numFmtId="0" fontId="6" fillId="0" borderId="175" xfId="4" applyFont="1" applyBorder="1" applyAlignment="1">
      <alignment vertical="center"/>
    </xf>
    <xf numFmtId="38" fontId="6" fillId="8" borderId="26" xfId="14" applyFont="1" applyFill="1" applyBorder="1" applyAlignment="1">
      <alignment vertical="center"/>
    </xf>
    <xf numFmtId="38" fontId="6" fillId="9" borderId="179" xfId="14" applyFont="1" applyFill="1" applyBorder="1" applyAlignment="1">
      <alignment vertical="center"/>
    </xf>
    <xf numFmtId="38" fontId="6" fillId="9" borderId="189" xfId="14" applyFont="1" applyFill="1" applyBorder="1" applyAlignment="1">
      <alignment vertical="center"/>
    </xf>
    <xf numFmtId="38" fontId="6" fillId="9" borderId="26" xfId="14" applyFont="1" applyFill="1" applyBorder="1" applyAlignment="1">
      <alignment vertical="center"/>
    </xf>
    <xf numFmtId="38" fontId="40" fillId="7" borderId="71" xfId="14" applyFont="1" applyFill="1" applyBorder="1" applyAlignment="1">
      <alignment horizontal="center" vertical="center"/>
    </xf>
    <xf numFmtId="38" fontId="7" fillId="8" borderId="126" xfId="14" applyFont="1" applyFill="1" applyBorder="1" applyAlignment="1">
      <alignment vertical="center"/>
    </xf>
    <xf numFmtId="38" fontId="40" fillId="7" borderId="108" xfId="14" applyFont="1" applyFill="1" applyBorder="1" applyAlignment="1">
      <alignment horizontal="center" vertical="center"/>
    </xf>
    <xf numFmtId="38" fontId="40" fillId="7" borderId="17" xfId="14" applyFont="1" applyFill="1" applyBorder="1" applyAlignment="1">
      <alignment horizontal="center" vertical="center"/>
    </xf>
    <xf numFmtId="38" fontId="6" fillId="4" borderId="201" xfId="14" applyFont="1" applyFill="1" applyBorder="1" applyAlignment="1">
      <alignment vertical="center"/>
    </xf>
    <xf numFmtId="38" fontId="6" fillId="4" borderId="8" xfId="14" applyFont="1" applyFill="1" applyBorder="1" applyAlignment="1">
      <alignment vertical="center"/>
    </xf>
    <xf numFmtId="38" fontId="6" fillId="4" borderId="202" xfId="14" applyFont="1" applyFill="1" applyBorder="1" applyAlignment="1">
      <alignment vertical="center"/>
    </xf>
    <xf numFmtId="38" fontId="6" fillId="4" borderId="203" xfId="14" applyFont="1" applyFill="1" applyBorder="1" applyAlignment="1">
      <alignment vertical="center"/>
    </xf>
    <xf numFmtId="38" fontId="6" fillId="4" borderId="204" xfId="14" applyFont="1" applyFill="1" applyBorder="1" applyAlignment="1">
      <alignment vertical="center"/>
    </xf>
    <xf numFmtId="38" fontId="6" fillId="4" borderId="205" xfId="14" applyFont="1" applyFill="1" applyBorder="1" applyAlignment="1">
      <alignment vertical="center"/>
    </xf>
    <xf numFmtId="38" fontId="6" fillId="4" borderId="51" xfId="14" applyFont="1" applyFill="1" applyBorder="1" applyAlignment="1">
      <alignment vertical="center"/>
    </xf>
    <xf numFmtId="38" fontId="7" fillId="8" borderId="10" xfId="14" applyFont="1" applyFill="1" applyBorder="1" applyAlignment="1">
      <alignment vertical="center"/>
    </xf>
    <xf numFmtId="0" fontId="7" fillId="0" borderId="11" xfId="4" applyFont="1" applyBorder="1" applyAlignment="1">
      <alignment horizontal="right" vertical="center" shrinkToFit="1"/>
    </xf>
    <xf numFmtId="0" fontId="7" fillId="0" borderId="11" xfId="4" applyFont="1" applyBorder="1" applyAlignment="1">
      <alignment vertical="center"/>
    </xf>
    <xf numFmtId="9" fontId="7" fillId="0" borderId="11" xfId="4" applyNumberFormat="1" applyFont="1" applyBorder="1" applyAlignment="1">
      <alignment horizontal="center" vertical="center"/>
    </xf>
    <xf numFmtId="0" fontId="7" fillId="0" borderId="3" xfId="4" applyFont="1" applyBorder="1" applyAlignment="1">
      <alignment horizontal="right" vertical="center" shrinkToFit="1"/>
    </xf>
    <xf numFmtId="0" fontId="7" fillId="0" borderId="3" xfId="4" applyFont="1" applyBorder="1" applyAlignment="1">
      <alignment vertical="center"/>
    </xf>
    <xf numFmtId="9" fontId="7" fillId="0" borderId="3" xfId="4" applyNumberFormat="1" applyFont="1" applyBorder="1" applyAlignment="1">
      <alignment horizontal="center" vertical="center"/>
    </xf>
    <xf numFmtId="38" fontId="7" fillId="0" borderId="10" xfId="14" applyFont="1" applyFill="1" applyBorder="1" applyAlignment="1">
      <alignment vertical="center"/>
    </xf>
    <xf numFmtId="0" fontId="7" fillId="0" borderId="0" xfId="4" applyFont="1" applyAlignment="1">
      <alignment horizontal="right" vertical="center" shrinkToFit="1"/>
    </xf>
    <xf numFmtId="0" fontId="7" fillId="0" borderId="0" xfId="4" applyFont="1" applyAlignment="1">
      <alignment horizontal="center" vertical="center"/>
    </xf>
    <xf numFmtId="179" fontId="7" fillId="0" borderId="6" xfId="24" applyNumberFormat="1" applyFont="1" applyFill="1" applyBorder="1" applyAlignment="1">
      <alignment horizontal="center" vertical="center"/>
    </xf>
    <xf numFmtId="0" fontId="7" fillId="0" borderId="6" xfId="4" applyFont="1" applyBorder="1" applyAlignment="1">
      <alignment vertical="center"/>
    </xf>
    <xf numFmtId="38" fontId="6" fillId="4" borderId="206" xfId="14" applyFont="1" applyFill="1" applyBorder="1" applyAlignment="1">
      <alignment vertical="center"/>
    </xf>
    <xf numFmtId="38" fontId="6" fillId="4" borderId="37" xfId="14" applyFont="1" applyFill="1" applyBorder="1" applyAlignment="1">
      <alignment vertical="center"/>
    </xf>
    <xf numFmtId="38" fontId="6" fillId="4" borderId="207" xfId="14" applyFont="1" applyFill="1" applyBorder="1" applyAlignment="1">
      <alignment vertical="center"/>
    </xf>
    <xf numFmtId="38" fontId="42" fillId="7" borderId="108" xfId="14" applyFont="1" applyFill="1" applyBorder="1" applyAlignment="1">
      <alignment horizontal="center" vertical="center"/>
    </xf>
    <xf numFmtId="0" fontId="42" fillId="7" borderId="71" xfId="10" applyFont="1" applyFill="1" applyBorder="1" applyAlignment="1">
      <alignment horizontal="center" vertical="center"/>
    </xf>
    <xf numFmtId="0" fontId="6" fillId="0" borderId="208" xfId="4" applyFont="1" applyBorder="1" applyAlignment="1">
      <alignment horizontal="center"/>
    </xf>
    <xf numFmtId="0" fontId="6" fillId="0" borderId="209" xfId="4" applyFont="1" applyBorder="1" applyAlignment="1">
      <alignment vertical="center"/>
    </xf>
    <xf numFmtId="0" fontId="6" fillId="0" borderId="209" xfId="4" applyFont="1" applyBorder="1" applyAlignment="1">
      <alignment horizontal="center" vertical="center"/>
    </xf>
    <xf numFmtId="0" fontId="6" fillId="0" borderId="201" xfId="4" applyFont="1" applyBorder="1" applyAlignment="1">
      <alignment vertical="center"/>
    </xf>
    <xf numFmtId="0" fontId="6" fillId="0" borderId="210" xfId="4" applyFont="1" applyBorder="1" applyAlignment="1">
      <alignment horizontal="center" vertical="center"/>
    </xf>
    <xf numFmtId="38" fontId="6" fillId="0" borderId="209" xfId="14" applyFont="1" applyFill="1" applyBorder="1" applyAlignment="1">
      <alignment vertical="center"/>
    </xf>
    <xf numFmtId="38" fontId="6" fillId="0" borderId="211" xfId="14" applyFont="1" applyFill="1" applyBorder="1" applyAlignment="1">
      <alignment horizontal="center" vertical="center"/>
    </xf>
    <xf numFmtId="38" fontId="6" fillId="0" borderId="205" xfId="14" applyFont="1" applyFill="1" applyBorder="1" applyAlignment="1">
      <alignment horizontal="center" vertical="center"/>
    </xf>
    <xf numFmtId="0" fontId="6" fillId="0" borderId="212" xfId="10" applyFont="1" applyBorder="1" applyAlignment="1">
      <alignment horizontal="center" vertical="center"/>
    </xf>
    <xf numFmtId="0" fontId="6" fillId="0" borderId="213" xfId="4" applyFont="1" applyBorder="1" applyAlignment="1">
      <alignment vertical="center"/>
    </xf>
    <xf numFmtId="0" fontId="6" fillId="0" borderId="213" xfId="4" applyFont="1" applyBorder="1" applyAlignment="1">
      <alignment horizontal="center" vertical="center"/>
    </xf>
    <xf numFmtId="0" fontId="6" fillId="0" borderId="202" xfId="4" applyFont="1" applyBorder="1" applyAlignment="1">
      <alignment vertical="center"/>
    </xf>
    <xf numFmtId="0" fontId="6" fillId="0" borderId="214" xfId="4" applyFont="1" applyBorder="1" applyAlignment="1">
      <alignment horizontal="center" vertical="center"/>
    </xf>
    <xf numFmtId="38" fontId="6" fillId="0" borderId="213" xfId="14" applyFont="1" applyFill="1" applyBorder="1" applyAlignment="1">
      <alignment vertical="center"/>
    </xf>
    <xf numFmtId="0" fontId="6" fillId="0" borderId="215" xfId="10" applyFont="1" applyBorder="1" applyAlignment="1">
      <alignment horizontal="center" vertical="center"/>
    </xf>
    <xf numFmtId="0" fontId="6" fillId="0" borderId="216" xfId="4" applyFont="1" applyBorder="1" applyAlignment="1">
      <alignment vertical="center"/>
    </xf>
    <xf numFmtId="0" fontId="6" fillId="0" borderId="216" xfId="4" applyFont="1" applyBorder="1" applyAlignment="1">
      <alignment horizontal="center" vertical="center"/>
    </xf>
    <xf numFmtId="0" fontId="6" fillId="0" borderId="203" xfId="4" applyFont="1" applyBorder="1" applyAlignment="1">
      <alignment vertical="center"/>
    </xf>
    <xf numFmtId="0" fontId="6" fillId="0" borderId="217" xfId="4" applyFont="1" applyBorder="1" applyAlignment="1">
      <alignment horizontal="center" vertical="center"/>
    </xf>
    <xf numFmtId="38" fontId="6" fillId="0" borderId="216" xfId="14" applyFont="1" applyFill="1" applyBorder="1" applyAlignment="1">
      <alignment vertical="center"/>
    </xf>
    <xf numFmtId="0" fontId="6" fillId="0" borderId="208" xfId="10" applyFont="1" applyBorder="1" applyAlignment="1">
      <alignment horizontal="center" vertical="center"/>
    </xf>
    <xf numFmtId="38" fontId="6" fillId="4" borderId="10" xfId="14" applyFont="1" applyFill="1" applyBorder="1" applyAlignment="1">
      <alignment vertical="center"/>
    </xf>
    <xf numFmtId="38" fontId="6" fillId="0" borderId="218" xfId="14" applyFont="1" applyFill="1" applyBorder="1" applyAlignment="1">
      <alignment horizontal="center" vertical="center"/>
    </xf>
    <xf numFmtId="38" fontId="6" fillId="0" borderId="219" xfId="14" applyFont="1" applyFill="1" applyBorder="1" applyAlignment="1">
      <alignment horizontal="center" vertical="center"/>
    </xf>
    <xf numFmtId="0" fontId="6" fillId="0" borderId="220" xfId="4" applyFont="1" applyBorder="1" applyAlignment="1">
      <alignment vertical="center"/>
    </xf>
    <xf numFmtId="0" fontId="6" fillId="0" borderId="220" xfId="4" applyFont="1" applyBorder="1" applyAlignment="1">
      <alignment horizontal="center" vertical="center"/>
    </xf>
    <xf numFmtId="0" fontId="6" fillId="0" borderId="221" xfId="4" applyFont="1" applyBorder="1" applyAlignment="1">
      <alignment vertical="center"/>
    </xf>
    <xf numFmtId="0" fontId="6" fillId="0" borderId="222" xfId="4" applyFont="1" applyBorder="1" applyAlignment="1">
      <alignment horizontal="center" vertical="center"/>
    </xf>
    <xf numFmtId="38" fontId="6" fillId="0" borderId="220" xfId="14" applyFont="1" applyFill="1" applyBorder="1" applyAlignment="1">
      <alignment vertical="center"/>
    </xf>
    <xf numFmtId="38" fontId="6" fillId="0" borderId="223" xfId="14" applyFont="1" applyFill="1" applyBorder="1" applyAlignment="1">
      <alignment horizontal="center" vertical="center"/>
    </xf>
    <xf numFmtId="38" fontId="6" fillId="0" borderId="204" xfId="14" applyFont="1" applyFill="1" applyBorder="1" applyAlignment="1">
      <alignment horizontal="center" vertical="center"/>
    </xf>
    <xf numFmtId="0" fontId="6" fillId="0" borderId="11" xfId="4" applyFont="1" applyBorder="1" applyAlignment="1">
      <alignment horizontal="right" vertical="center" shrinkToFit="1"/>
    </xf>
    <xf numFmtId="0" fontId="6" fillId="0" borderId="11" xfId="4" applyFont="1" applyBorder="1" applyAlignment="1">
      <alignment vertical="center"/>
    </xf>
    <xf numFmtId="0" fontId="6" fillId="0" borderId="11" xfId="4" applyFont="1" applyBorder="1" applyAlignment="1">
      <alignment horizontal="center" vertical="center"/>
    </xf>
    <xf numFmtId="9" fontId="6" fillId="0" borderId="11" xfId="4" applyNumberFormat="1" applyFont="1" applyBorder="1" applyAlignment="1">
      <alignment horizontal="center" vertical="center"/>
    </xf>
    <xf numFmtId="38" fontId="6" fillId="0" borderId="10" xfId="14" applyFont="1" applyFill="1" applyBorder="1" applyAlignment="1">
      <alignment vertical="center"/>
    </xf>
    <xf numFmtId="0" fontId="6" fillId="0" borderId="186" xfId="4" applyFont="1" applyBorder="1" applyAlignment="1">
      <alignment horizontal="right" vertical="center" shrinkToFit="1"/>
    </xf>
    <xf numFmtId="0" fontId="6" fillId="0" borderId="224" xfId="4" applyFont="1" applyBorder="1" applyAlignment="1">
      <alignment vertical="center"/>
    </xf>
    <xf numFmtId="0" fontId="6" fillId="0" borderId="225" xfId="4" applyFont="1" applyBorder="1" applyAlignment="1">
      <alignment horizontal="center" vertical="center"/>
    </xf>
    <xf numFmtId="0" fontId="6" fillId="0" borderId="226" xfId="4" applyFont="1" applyBorder="1" applyAlignment="1">
      <alignment horizontal="center" vertical="center"/>
    </xf>
    <xf numFmtId="38" fontId="6" fillId="0" borderId="226" xfId="14" applyFont="1" applyBorder="1" applyAlignment="1">
      <alignment vertical="center"/>
    </xf>
    <xf numFmtId="38" fontId="6" fillId="4" borderId="224" xfId="14" applyFont="1" applyFill="1" applyBorder="1" applyAlignment="1">
      <alignment vertical="center"/>
    </xf>
    <xf numFmtId="0" fontId="6" fillId="0" borderId="8" xfId="4" applyFont="1" applyBorder="1" applyAlignment="1">
      <alignment vertical="center"/>
    </xf>
    <xf numFmtId="0" fontId="6" fillId="0" borderId="9" xfId="4" applyFont="1" applyBorder="1" applyAlignment="1">
      <alignment horizontal="center" vertical="center"/>
    </xf>
    <xf numFmtId="38" fontId="6" fillId="0" borderId="9" xfId="14" applyFont="1" applyBorder="1" applyAlignment="1">
      <alignment vertical="center"/>
    </xf>
    <xf numFmtId="0" fontId="6" fillId="0" borderId="227" xfId="4" applyFont="1" applyBorder="1" applyAlignment="1">
      <alignment vertical="center"/>
    </xf>
    <xf numFmtId="0" fontId="6" fillId="0" borderId="228" xfId="4" applyFont="1" applyBorder="1" applyAlignment="1">
      <alignment horizontal="center" vertical="center"/>
    </xf>
    <xf numFmtId="0" fontId="6" fillId="0" borderId="229" xfId="4" applyFont="1" applyBorder="1" applyAlignment="1">
      <alignment horizontal="center" vertical="center"/>
    </xf>
    <xf numFmtId="38" fontId="6" fillId="0" borderId="229" xfId="14" applyFont="1" applyBorder="1" applyAlignment="1">
      <alignment vertical="center"/>
    </xf>
    <xf numFmtId="38" fontId="6" fillId="4" borderId="227" xfId="14" applyFont="1" applyFill="1" applyBorder="1" applyAlignment="1">
      <alignment vertical="center"/>
    </xf>
    <xf numFmtId="0" fontId="7" fillId="0" borderId="8" xfId="4" applyFont="1" applyBorder="1" applyAlignment="1">
      <alignment horizontal="right" vertical="center" shrinkToFit="1"/>
    </xf>
    <xf numFmtId="38" fontId="7" fillId="9" borderId="26" xfId="14" applyFont="1" applyFill="1" applyBorder="1" applyAlignment="1">
      <alignment vertical="center"/>
    </xf>
    <xf numFmtId="0" fontId="6" fillId="0" borderId="210" xfId="4" applyFont="1" applyBorder="1" applyAlignment="1">
      <alignment horizontal="left" vertical="center" shrinkToFit="1"/>
    </xf>
    <xf numFmtId="0" fontId="6" fillId="0" borderId="214" xfId="4" applyFont="1" applyBorder="1" applyAlignment="1">
      <alignment horizontal="left" vertical="center" shrinkToFit="1"/>
    </xf>
    <xf numFmtId="0" fontId="6" fillId="0" borderId="217" xfId="4" applyFont="1" applyBorder="1" applyAlignment="1">
      <alignment horizontal="left" vertical="center" shrinkToFit="1"/>
    </xf>
    <xf numFmtId="0" fontId="6" fillId="0" borderId="23" xfId="4" applyFont="1" applyBorder="1" applyAlignment="1">
      <alignment horizontal="left" vertical="center" shrinkToFit="1"/>
    </xf>
    <xf numFmtId="0" fontId="6" fillId="0" borderId="6" xfId="4" applyFont="1" applyBorder="1" applyAlignment="1">
      <alignment vertical="center"/>
    </xf>
    <xf numFmtId="0" fontId="6" fillId="0" borderId="6" xfId="4" applyFont="1" applyBorder="1" applyAlignment="1">
      <alignment horizontal="center" vertical="center"/>
    </xf>
    <xf numFmtId="0" fontId="6" fillId="0" borderId="5" xfId="4" applyFont="1" applyBorder="1" applyAlignment="1">
      <alignment vertical="center"/>
    </xf>
    <xf numFmtId="0" fontId="6" fillId="0" borderId="7" xfId="4" applyFont="1" applyBorder="1" applyAlignment="1">
      <alignment horizontal="center" vertical="center"/>
    </xf>
    <xf numFmtId="38" fontId="6" fillId="0" borderId="6" xfId="14" applyFont="1" applyFill="1" applyBorder="1" applyAlignment="1">
      <alignment vertical="center"/>
    </xf>
    <xf numFmtId="0" fontId="6" fillId="0" borderId="230" xfId="4" applyFont="1" applyBorder="1" applyAlignment="1">
      <alignment horizontal="left" vertical="center" shrinkToFit="1"/>
    </xf>
    <xf numFmtId="0" fontId="6" fillId="0" borderId="207" xfId="4" applyFont="1" applyBorder="1" applyAlignment="1">
      <alignment horizontal="left" vertical="center" shrinkToFit="1"/>
    </xf>
    <xf numFmtId="0" fontId="6" fillId="0" borderId="228" xfId="4" applyFont="1" applyBorder="1" applyAlignment="1">
      <alignment vertical="center"/>
    </xf>
    <xf numFmtId="38" fontId="6" fillId="0" borderId="228" xfId="14" applyFont="1" applyFill="1" applyBorder="1" applyAlignment="1">
      <alignment vertical="center"/>
    </xf>
    <xf numFmtId="0" fontId="6" fillId="0" borderId="222" xfId="4" applyFont="1" applyBorder="1" applyAlignment="1">
      <alignment horizontal="left" vertical="center" shrinkToFit="1"/>
    </xf>
    <xf numFmtId="0" fontId="6" fillId="0" borderId="231" xfId="4" applyFont="1" applyBorder="1" applyAlignment="1">
      <alignment horizontal="left" vertical="center" shrinkToFit="1"/>
    </xf>
    <xf numFmtId="0" fontId="6" fillId="0" borderId="206" xfId="4" applyFont="1" applyBorder="1" applyAlignment="1">
      <alignment horizontal="left" vertical="center" shrinkToFit="1"/>
    </xf>
    <xf numFmtId="0" fontId="6" fillId="0" borderId="232" xfId="4" applyFont="1" applyBorder="1" applyAlignment="1">
      <alignment vertical="center" shrinkToFit="1"/>
    </xf>
    <xf numFmtId="0" fontId="6" fillId="0" borderId="8" xfId="4" applyFont="1" applyBorder="1" applyAlignment="1">
      <alignment vertical="center" shrinkToFit="1"/>
    </xf>
    <xf numFmtId="0" fontId="6" fillId="0" borderId="227" xfId="4" applyFont="1" applyBorder="1" applyAlignment="1">
      <alignment vertical="center" shrinkToFit="1"/>
    </xf>
    <xf numFmtId="0" fontId="49"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pplyProtection="1">
      <alignment horizontal="left" vertical="center"/>
      <protection locked="0"/>
    </xf>
    <xf numFmtId="0" fontId="8" fillId="0" borderId="0" xfId="18" applyFont="1" applyAlignment="1">
      <alignment horizontal="center" vertical="center"/>
    </xf>
    <xf numFmtId="0" fontId="22" fillId="0" borderId="0" xfId="18" applyFont="1" applyAlignment="1">
      <alignment horizontal="left" vertical="center" wrapText="1"/>
    </xf>
    <xf numFmtId="0" fontId="51" fillId="0" borderId="0" xfId="0" applyFont="1" applyAlignment="1">
      <alignment horizontal="right" vertical="center"/>
    </xf>
    <xf numFmtId="180" fontId="51" fillId="4" borderId="1" xfId="0" applyNumberFormat="1" applyFont="1" applyFill="1" applyBorder="1" applyAlignment="1">
      <alignment horizontal="right" vertical="center"/>
    </xf>
    <xf numFmtId="0" fontId="51" fillId="0" borderId="0" xfId="0" applyFont="1">
      <alignment vertical="center"/>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38"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6" xfId="9" applyFont="1" applyBorder="1" applyAlignment="1" applyProtection="1">
      <alignment horizontal="left" vertical="center" wrapText="1"/>
      <protection locked="0"/>
    </xf>
    <xf numFmtId="0" fontId="8" fillId="7" borderId="40" xfId="9" applyFont="1" applyFill="1" applyBorder="1" applyAlignment="1" applyProtection="1">
      <alignment horizontal="center" vertical="center"/>
      <protection locked="0"/>
    </xf>
    <xf numFmtId="0" fontId="8" fillId="7" borderId="38"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22"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148" xfId="0" applyFont="1" applyFill="1" applyBorder="1" applyAlignment="1">
      <alignment horizontal="center" vertical="center"/>
    </xf>
    <xf numFmtId="0" fontId="8" fillId="0" borderId="120" xfId="0" applyFont="1" applyBorder="1" applyAlignment="1" applyProtection="1">
      <alignment horizontal="center" vertical="center" shrinkToFit="1"/>
      <protection locked="0"/>
    </xf>
    <xf numFmtId="0" fontId="8" fillId="0" borderId="121" xfId="0" applyFont="1" applyBorder="1" applyAlignment="1">
      <alignment vertical="center" shrinkToFit="1"/>
    </xf>
    <xf numFmtId="0" fontId="8" fillId="0" borderId="122" xfId="0" applyFont="1" applyBorder="1" applyAlignment="1">
      <alignment vertical="center" shrinkToFit="1"/>
    </xf>
    <xf numFmtId="0" fontId="8" fillId="7" borderId="120" xfId="9" applyFont="1" applyFill="1" applyBorder="1" applyAlignment="1" applyProtection="1">
      <alignment horizontal="center" vertical="center"/>
      <protection locked="0"/>
    </xf>
    <xf numFmtId="0" fontId="8" fillId="7" borderId="122" xfId="0" applyFont="1" applyFill="1" applyBorder="1" applyAlignment="1">
      <alignment horizontal="center" vertical="center"/>
    </xf>
    <xf numFmtId="0" fontId="8" fillId="0" borderId="120" xfId="9" applyFont="1" applyBorder="1" applyAlignment="1" applyProtection="1">
      <alignment horizontal="center" vertical="center" shrinkToFit="1"/>
      <protection locked="0"/>
    </xf>
    <xf numFmtId="0" fontId="8" fillId="0" borderId="121" xfId="0" applyFont="1" applyBorder="1" applyAlignment="1">
      <alignment horizontal="center" vertical="center" shrinkToFit="1"/>
    </xf>
    <xf numFmtId="0" fontId="8" fillId="0" borderId="123"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8" fillId="7" borderId="15" xfId="0" applyFont="1" applyFill="1" applyBorder="1" applyAlignment="1">
      <alignment horizontal="center" vertical="center"/>
    </xf>
    <xf numFmtId="0" fontId="8" fillId="0" borderId="113" xfId="9" applyFont="1" applyBorder="1" applyAlignment="1" applyProtection="1">
      <alignment horizontal="center" vertical="center" shrinkToFit="1"/>
      <protection locked="0"/>
    </xf>
    <xf numFmtId="0" fontId="8" fillId="0" borderId="114" xfId="0" applyFont="1" applyBorder="1" applyAlignment="1">
      <alignment horizontal="center" vertical="center" shrinkToFit="1"/>
    </xf>
    <xf numFmtId="0" fontId="8" fillId="0" borderId="124"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8" fillId="0" borderId="21" xfId="0" applyFont="1" applyBorder="1" applyAlignment="1">
      <alignment vertical="center" shrinkToFit="1"/>
    </xf>
    <xf numFmtId="0" fontId="8" fillId="0" borderId="148" xfId="0" applyFont="1" applyBorder="1" applyAlignment="1">
      <alignment vertical="center" shrinkToFit="1"/>
    </xf>
    <xf numFmtId="0" fontId="8" fillId="7" borderId="149" xfId="9" applyFont="1" applyFill="1" applyBorder="1" applyAlignment="1" applyProtection="1">
      <alignment horizontal="center" vertical="center"/>
      <protection locked="0"/>
    </xf>
    <xf numFmtId="0" fontId="8" fillId="7" borderId="150" xfId="0" applyFont="1" applyFill="1" applyBorder="1" applyAlignment="1">
      <alignment horizontal="center" vertical="center"/>
    </xf>
    <xf numFmtId="0" fontId="8" fillId="0" borderId="116" xfId="9" applyFont="1" applyBorder="1" applyAlignment="1" applyProtection="1">
      <alignment horizontal="center" vertical="center" shrinkToFit="1"/>
      <protection locked="0"/>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4" borderId="63" xfId="0" applyFont="1" applyFill="1" applyBorder="1" applyAlignment="1" applyProtection="1">
      <alignment horizontal="center" vertical="center"/>
      <protection locked="0"/>
    </xf>
    <xf numFmtId="0" fontId="8" fillId="4" borderId="54" xfId="0" applyFont="1" applyFill="1" applyBorder="1" applyAlignment="1" applyProtection="1">
      <alignment horizontal="center" vertical="center"/>
      <protection locked="0"/>
    </xf>
    <xf numFmtId="0" fontId="8" fillId="7" borderId="92"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8"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9" xfId="0" applyFont="1" applyBorder="1" applyAlignment="1">
      <alignment vertical="center" shrinkToFit="1"/>
    </xf>
    <xf numFmtId="0" fontId="8" fillId="0" borderId="111" xfId="9" applyFont="1" applyBorder="1" applyAlignment="1" applyProtection="1">
      <alignment horizontal="center" vertical="center" shrinkToFit="1"/>
      <protection locked="0"/>
    </xf>
    <xf numFmtId="0" fontId="8" fillId="0" borderId="112" xfId="0" applyFont="1" applyBorder="1" applyAlignment="1">
      <alignment horizontal="center" vertical="center" shrinkToFit="1"/>
    </xf>
    <xf numFmtId="0" fontId="8" fillId="0" borderId="125" xfId="0" applyFont="1" applyBorder="1" applyAlignment="1">
      <alignment horizontal="center" vertical="center" shrinkToFit="1"/>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38" fontId="8" fillId="0" borderId="2" xfId="0" applyNumberFormat="1" applyFont="1" applyBorder="1" applyAlignment="1" applyProtection="1">
      <alignment horizontal="right" vertical="center"/>
      <protection locked="0"/>
    </xf>
    <xf numFmtId="0" fontId="8" fillId="0" borderId="3" xfId="0" applyFont="1" applyBorder="1" applyAlignment="1">
      <alignment horizontal="right" vertical="center"/>
    </xf>
    <xf numFmtId="0" fontId="8" fillId="0" borderId="106" xfId="0" applyFont="1" applyBorder="1" applyAlignment="1">
      <alignment horizontal="right" vertical="center"/>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8"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11" xfId="0" applyFont="1" applyBorder="1" applyAlignment="1">
      <alignment horizontal="center" vertical="center"/>
    </xf>
    <xf numFmtId="0" fontId="8" fillId="0" borderId="11" xfId="0" applyFont="1" applyBorder="1" applyAlignment="1" applyProtection="1">
      <alignment horizontal="left" vertical="center"/>
      <protection locked="0"/>
    </xf>
    <xf numFmtId="0" fontId="16" fillId="0" borderId="0" xfId="0" applyFont="1" applyAlignment="1">
      <alignment horizontal="center" vertical="center"/>
    </xf>
    <xf numFmtId="0" fontId="48"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lignment vertical="center"/>
    </xf>
    <xf numFmtId="0" fontId="8" fillId="0" borderId="0" xfId="0" applyFont="1" applyAlignment="1" applyProtection="1">
      <alignment horizontal="left" vertical="center"/>
      <protection locked="0"/>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91" xfId="2" applyFont="1" applyBorder="1" applyAlignment="1">
      <alignment horizontal="left" vertical="center" wrapText="1"/>
    </xf>
    <xf numFmtId="0" fontId="8" fillId="7" borderId="78"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7" borderId="2" xfId="2" applyFont="1" applyFill="1" applyBorder="1" applyAlignment="1">
      <alignment horizontal="center" vertical="center" wrapText="1"/>
    </xf>
    <xf numFmtId="0" fontId="8" fillId="7" borderId="4" xfId="2" applyFont="1" applyFill="1" applyBorder="1" applyAlignment="1">
      <alignment horizontal="center" vertical="center" wrapTex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7" borderId="32" xfId="2" applyFont="1" applyFill="1" applyBorder="1" applyAlignment="1">
      <alignment horizontal="center" vertical="center" wrapText="1"/>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0" fontId="8" fillId="0" borderId="59" xfId="2" applyFont="1" applyBorder="1" applyAlignment="1" applyProtection="1">
      <alignment horizontal="left" vertical="center" wrapText="1"/>
      <protection locked="0"/>
    </xf>
    <xf numFmtId="0" fontId="8" fillId="7" borderId="1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59"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7" borderId="5" xfId="2"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0" borderId="0" xfId="2" applyFont="1" applyAlignment="1">
      <alignment horizontal="left" vertical="center" wrapText="1"/>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91" xfId="2" applyFont="1" applyFill="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9" fillId="0" borderId="1" xfId="0" applyFont="1" applyBorder="1" applyAlignment="1">
      <alignment vertical="center" wrapText="1"/>
    </xf>
    <xf numFmtId="0" fontId="29"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29" fillId="0" borderId="3" xfId="0" applyFont="1" applyBorder="1" applyAlignment="1">
      <alignment horizontal="right" vertical="center" wrapText="1"/>
    </xf>
    <xf numFmtId="0" fontId="29" fillId="0" borderId="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29" fillId="7" borderId="1"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29" fillId="7" borderId="47" xfId="0" applyFont="1" applyFill="1" applyBorder="1" applyAlignment="1">
      <alignment horizontal="center" vertical="center" wrapText="1"/>
    </xf>
    <xf numFmtId="0" fontId="29" fillId="0" borderId="1" xfId="0" applyFont="1" applyBorder="1" applyAlignment="1">
      <alignment horizontal="right" vertical="center" wrapText="1"/>
    </xf>
    <xf numFmtId="0" fontId="8" fillId="7" borderId="110" xfId="17" applyFont="1" applyFill="1" applyBorder="1" applyAlignment="1">
      <alignment vertical="center" wrapText="1"/>
    </xf>
    <xf numFmtId="0" fontId="8" fillId="7" borderId="23" xfId="17" applyFont="1" applyFill="1" applyBorder="1" applyAlignment="1">
      <alignment vertical="center" wrapText="1"/>
    </xf>
    <xf numFmtId="0" fontId="8" fillId="0" borderId="107" xfId="17" applyFont="1" applyBorder="1" applyAlignment="1">
      <alignment horizontal="center" vertical="center"/>
    </xf>
    <xf numFmtId="0" fontId="8" fillId="0" borderId="138" xfId="17" applyFont="1" applyBorder="1" applyAlignment="1">
      <alignment horizontal="center" vertical="center"/>
    </xf>
    <xf numFmtId="0" fontId="8" fillId="0" borderId="126"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8" xfId="17" applyFont="1" applyFill="1" applyBorder="1" applyAlignment="1">
      <alignment horizontal="left" vertical="top" wrapText="1"/>
    </xf>
    <xf numFmtId="0" fontId="8" fillId="0" borderId="0" xfId="17" applyFont="1" applyAlignment="1">
      <alignment vertical="center" wrapText="1"/>
    </xf>
    <xf numFmtId="0" fontId="8" fillId="0" borderId="0" xfId="17" applyFont="1">
      <alignment vertical="center"/>
    </xf>
    <xf numFmtId="0" fontId="8" fillId="7" borderId="155" xfId="17" applyFont="1" applyFill="1" applyBorder="1" applyAlignment="1">
      <alignment vertical="center" wrapText="1"/>
    </xf>
    <xf numFmtId="0" fontId="8" fillId="7" borderId="77" xfId="17" applyFont="1" applyFill="1" applyBorder="1" applyAlignment="1">
      <alignment vertical="center" wrapText="1"/>
    </xf>
    <xf numFmtId="0" fontId="8" fillId="0" borderId="154"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0" borderId="47" xfId="17" applyFont="1" applyBorder="1" applyAlignment="1">
      <alignment horizontal="center" vertical="center"/>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7" xfId="19" applyFont="1" applyBorder="1" applyAlignment="1">
      <alignment horizontal="center" vertical="center"/>
    </xf>
    <xf numFmtId="0" fontId="8" fillId="0" borderId="138" xfId="19" applyFont="1" applyBorder="1" applyAlignment="1">
      <alignment horizontal="center" vertical="center"/>
    </xf>
    <xf numFmtId="0" fontId="8" fillId="0" borderId="126" xfId="19" applyFont="1" applyBorder="1" applyAlignment="1">
      <alignment horizontal="center" vertical="center"/>
    </xf>
    <xf numFmtId="0" fontId="8" fillId="7" borderId="109"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21" xfId="19" applyFont="1" applyFill="1" applyBorder="1" applyAlignment="1">
      <alignment horizontal="left" vertical="center" wrapText="1"/>
    </xf>
    <xf numFmtId="0" fontId="8" fillId="7" borderId="148"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7" borderId="21" xfId="17" applyFont="1" applyFill="1" applyBorder="1" applyAlignment="1">
      <alignment horizontal="left" vertical="center" wrapText="1"/>
    </xf>
    <xf numFmtId="0" fontId="8" fillId="7" borderId="148" xfId="17" applyFont="1" applyFill="1" applyBorder="1" applyAlignment="1">
      <alignment horizontal="left" vertical="center" wrapText="1"/>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51" xfId="17" applyFont="1" applyBorder="1" applyAlignment="1">
      <alignment horizontal="center" vertical="center"/>
    </xf>
    <xf numFmtId="0" fontId="8" fillId="7" borderId="109" xfId="17" applyFont="1" applyFill="1" applyBorder="1" applyAlignment="1">
      <alignment vertical="center" wrapText="1"/>
    </xf>
    <xf numFmtId="0" fontId="8" fillId="7" borderId="37" xfId="17" applyFont="1" applyFill="1" applyBorder="1" applyAlignment="1">
      <alignment vertical="center" wrapText="1"/>
    </xf>
    <xf numFmtId="0" fontId="8" fillId="7" borderId="4"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51" xfId="19" applyFont="1" applyBorder="1" applyAlignment="1">
      <alignment horizontal="center" vertical="center"/>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37" xfId="17" applyFont="1" applyFill="1" applyBorder="1" applyAlignment="1">
      <alignment horizontal="center" vertical="center"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29" fillId="7" borderId="49" xfId="17" applyFont="1" applyFill="1" applyBorder="1" applyAlignment="1">
      <alignment vertical="center" wrapText="1"/>
    </xf>
    <xf numFmtId="0" fontId="29" fillId="7" borderId="11" xfId="17" applyFont="1" applyFill="1" applyBorder="1" applyAlignment="1">
      <alignment horizontal="lef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23" fillId="3" borderId="0" xfId="10" applyFont="1" applyFill="1">
      <alignment vertical="center"/>
    </xf>
    <xf numFmtId="0" fontId="0" fillId="0" borderId="0" xfId="0">
      <alignment vertical="center"/>
    </xf>
    <xf numFmtId="0" fontId="8" fillId="7" borderId="151" xfId="17" applyFont="1" applyFill="1" applyBorder="1" applyAlignment="1">
      <alignment horizontal="left" vertical="center" wrapText="1"/>
    </xf>
    <xf numFmtId="0" fontId="8" fillId="7" borderId="152"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52" xfId="0" applyFont="1" applyBorder="1" applyAlignment="1">
      <alignment vertical="center" wrapText="1"/>
    </xf>
    <xf numFmtId="0" fontId="29" fillId="0" borderId="93" xfId="0" applyFont="1" applyBorder="1" applyAlignment="1">
      <alignment vertical="center" wrapText="1"/>
    </xf>
    <xf numFmtId="0" fontId="29" fillId="0" borderId="60" xfId="0" applyFont="1" applyBorder="1" applyAlignment="1">
      <alignment vertical="center" wrapText="1"/>
    </xf>
    <xf numFmtId="0" fontId="8" fillId="2" borderId="30" xfId="0" applyFont="1" applyFill="1" applyBorder="1" applyAlignment="1">
      <alignment horizontal="left" vertical="center"/>
    </xf>
    <xf numFmtId="0" fontId="0" fillId="0" borderId="108"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8" xfId="0" applyBorder="1" applyAlignment="1">
      <alignment horizontal="left" vertical="center" wrapText="1"/>
    </xf>
    <xf numFmtId="0" fontId="0" fillId="0" borderId="73" xfId="0" applyBorder="1" applyAlignment="1">
      <alignment horizontal="left" vertical="center" wrapText="1"/>
    </xf>
    <xf numFmtId="0" fontId="50" fillId="0" borderId="108" xfId="0" applyFont="1" applyBorder="1" applyAlignment="1">
      <alignment horizontal="left" vertical="center"/>
    </xf>
    <xf numFmtId="0" fontId="50" fillId="0" borderId="73" xfId="0" applyFont="1" applyBorder="1" applyAlignment="1">
      <alignment horizontal="left" vertical="center"/>
    </xf>
    <xf numFmtId="0" fontId="35" fillId="0" borderId="0" xfId="2" applyFont="1" applyAlignment="1">
      <alignment horizontal="left" vertical="center" wrapText="1"/>
    </xf>
    <xf numFmtId="0" fontId="23" fillId="3" borderId="0" xfId="0" applyFont="1" applyFill="1" applyAlignment="1">
      <alignment horizontal="left" vertical="center"/>
    </xf>
    <xf numFmtId="0" fontId="8" fillId="2" borderId="110" xfId="0" applyFont="1" applyFill="1" applyBorder="1" applyAlignment="1">
      <alignment horizontal="center" vertical="center"/>
    </xf>
    <xf numFmtId="0" fontId="8" fillId="2" borderId="109"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20" xfId="0" applyFont="1" applyFill="1" applyBorder="1" applyAlignment="1">
      <alignment vertical="center" wrapText="1"/>
    </xf>
    <xf numFmtId="0" fontId="21" fillId="2" borderId="41" xfId="0" applyFont="1" applyFill="1" applyBorder="1" applyAlignment="1">
      <alignment vertical="center" wrapText="1"/>
    </xf>
    <xf numFmtId="0" fontId="21" fillId="2" borderId="42" xfId="0" applyFont="1" applyFill="1" applyBorder="1" applyAlignment="1">
      <alignment vertical="center" wrapText="1"/>
    </xf>
    <xf numFmtId="0" fontId="35" fillId="0" borderId="38" xfId="2" applyFont="1" applyBorder="1" applyAlignment="1">
      <alignment horizontal="left" vertical="center" wrapText="1"/>
    </xf>
    <xf numFmtId="0" fontId="37" fillId="0" borderId="38" xfId="0" applyFont="1" applyBorder="1" applyAlignment="1">
      <alignment horizontal="left" vertical="center" wrapText="1"/>
    </xf>
    <xf numFmtId="0" fontId="8"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1" fillId="0" borderId="22" xfId="0" applyFont="1" applyBorder="1" applyAlignment="1">
      <alignment vertical="center" wrapText="1"/>
    </xf>
    <xf numFmtId="0" fontId="21" fillId="0" borderId="21" xfId="0" applyFont="1" applyBorder="1" applyAlignment="1">
      <alignment vertical="center" wrapText="1"/>
    </xf>
    <xf numFmtId="0" fontId="21" fillId="0" borderId="43" xfId="0" applyFont="1" applyBorder="1" applyAlignment="1">
      <alignment vertical="center" wrapText="1"/>
    </xf>
    <xf numFmtId="0" fontId="8" fillId="0" borderId="18" xfId="0" applyFont="1" applyBorder="1">
      <alignment vertical="center"/>
    </xf>
    <xf numFmtId="0" fontId="21" fillId="0" borderId="0" xfId="0" applyFont="1">
      <alignment vertical="center"/>
    </xf>
    <xf numFmtId="0" fontId="21" fillId="0" borderId="19" xfId="0" applyFont="1" applyBorder="1">
      <alignment vertical="center"/>
    </xf>
    <xf numFmtId="0" fontId="21" fillId="0" borderId="22" xfId="0" applyFont="1" applyBorder="1">
      <alignment vertical="center"/>
    </xf>
    <xf numFmtId="0" fontId="21" fillId="0" borderId="21" xfId="0" applyFont="1" applyBorder="1">
      <alignment vertical="center"/>
    </xf>
    <xf numFmtId="0" fontId="21" fillId="0" borderId="43" xfId="0" applyFont="1" applyBorder="1">
      <alignment vertical="center"/>
    </xf>
    <xf numFmtId="0" fontId="8" fillId="0" borderId="2" xfId="10" applyFont="1" applyBorder="1" applyAlignment="1" applyProtection="1">
      <alignment horizontal="left" vertical="center" wrapText="1"/>
      <protection locked="0"/>
    </xf>
    <xf numFmtId="0" fontId="27" fillId="0" borderId="3" xfId="0" applyFont="1" applyBorder="1" applyAlignment="1">
      <alignment horizontal="left" vertical="center" wrapText="1"/>
    </xf>
    <xf numFmtId="0" fontId="27"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7" fillId="0" borderId="93" xfId="0" applyFont="1" applyBorder="1" applyAlignment="1">
      <alignment horizontal="left" vertical="center" wrapText="1"/>
    </xf>
    <xf numFmtId="0" fontId="27"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8" xfId="10" applyFont="1" applyFill="1" applyBorder="1" applyAlignment="1">
      <alignment horizontal="center" vertical="center"/>
    </xf>
    <xf numFmtId="0" fontId="8" fillId="2" borderId="73" xfId="10" applyFont="1" applyFill="1" applyBorder="1" applyAlignment="1">
      <alignment horizontal="center" vertical="center"/>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20" fillId="0" borderId="82" xfId="10" applyFont="1" applyBorder="1" applyAlignment="1">
      <alignment horizontal="center" vertical="center" wrapText="1"/>
    </xf>
    <xf numFmtId="0" fontId="20" fillId="0" borderId="83" xfId="10" applyFont="1" applyBorder="1" applyAlignment="1">
      <alignment horizontal="center" vertical="center" wrapText="1"/>
    </xf>
    <xf numFmtId="0" fontId="20" fillId="0" borderId="69" xfId="10" applyFont="1" applyBorder="1" applyAlignment="1">
      <alignment horizontal="center" vertical="center" wrapText="1"/>
    </xf>
    <xf numFmtId="0" fontId="20" fillId="0" borderId="84"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85" xfId="10" applyFont="1" applyBorder="1" applyAlignment="1">
      <alignment horizontal="center" vertical="center" wrapText="1"/>
    </xf>
    <xf numFmtId="0" fontId="19" fillId="7" borderId="49" xfId="10" applyFont="1" applyFill="1" applyBorder="1" applyAlignment="1">
      <alignment horizontal="center" vertical="center" wrapText="1"/>
    </xf>
    <xf numFmtId="0" fontId="19" fillId="7" borderId="1" xfId="10" applyFont="1" applyFill="1" applyBorder="1" applyAlignment="1">
      <alignment horizontal="center" vertical="center" wrapText="1"/>
    </xf>
    <xf numFmtId="0" fontId="20" fillId="0" borderId="68" xfId="10" applyFont="1" applyBorder="1" applyAlignment="1">
      <alignment horizontal="center" vertical="center" wrapText="1"/>
    </xf>
    <xf numFmtId="0" fontId="20" fillId="0" borderId="86" xfId="10" applyFont="1" applyBorder="1" applyAlignment="1">
      <alignment horizontal="center" vertical="center" wrapText="1"/>
    </xf>
    <xf numFmtId="0" fontId="19" fillId="7" borderId="44" xfId="10" applyFont="1" applyFill="1" applyBorder="1" applyAlignment="1">
      <alignment horizontal="center" vertical="center" wrapText="1"/>
    </xf>
    <xf numFmtId="0" fontId="19" fillId="7" borderId="75" xfId="10" applyFont="1" applyFill="1" applyBorder="1" applyAlignment="1">
      <alignment horizontal="center" vertical="center" wrapText="1"/>
    </xf>
    <xf numFmtId="0" fontId="19" fillId="7" borderId="67" xfId="10" applyFont="1" applyFill="1" applyBorder="1" applyAlignment="1">
      <alignment horizontal="center" vertical="center" wrapText="1"/>
    </xf>
    <xf numFmtId="0" fontId="19" fillId="7" borderId="53" xfId="10" applyFont="1" applyFill="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8" fillId="0" borderId="22" xfId="0" applyFont="1" applyBorder="1">
      <alignment vertical="center"/>
    </xf>
    <xf numFmtId="0" fontId="27" fillId="0" borderId="21" xfId="0" applyFont="1" applyBorder="1">
      <alignment vertical="center"/>
    </xf>
    <xf numFmtId="0" fontId="27" fillId="0" borderId="43" xfId="0" applyFont="1" applyBorder="1">
      <alignment vertical="center"/>
    </xf>
    <xf numFmtId="0" fontId="8" fillId="7" borderId="30" xfId="10" applyFont="1" applyFill="1" applyBorder="1" applyAlignment="1">
      <alignment horizontal="center" vertical="center"/>
    </xf>
    <xf numFmtId="0" fontId="21" fillId="7" borderId="31" xfId="0" applyFont="1" applyFill="1" applyBorder="1" applyAlignment="1">
      <alignment horizontal="center" vertical="center"/>
    </xf>
    <xf numFmtId="176" fontId="24" fillId="0" borderId="22" xfId="0" applyNumberFormat="1" applyFont="1" applyBorder="1" applyAlignment="1" applyProtection="1">
      <alignment horizontal="right" vertical="center" wrapText="1"/>
      <protection locked="0"/>
    </xf>
    <xf numFmtId="0" fontId="27" fillId="0" borderId="43" xfId="0" applyFont="1" applyBorder="1" applyAlignment="1">
      <alignment vertical="center" wrapText="1"/>
    </xf>
    <xf numFmtId="0" fontId="8" fillId="5" borderId="30" xfId="0" applyFont="1" applyFill="1" applyBorder="1" applyAlignment="1">
      <alignment horizontal="left" vertical="center" indent="1"/>
    </xf>
    <xf numFmtId="0" fontId="27" fillId="5" borderId="108" xfId="0" applyFont="1" applyFill="1" applyBorder="1" applyAlignment="1">
      <alignment horizontal="left" vertical="center" indent="1"/>
    </xf>
    <xf numFmtId="0" fontId="27" fillId="5" borderId="73" xfId="0" applyFont="1" applyFill="1" applyBorder="1" applyAlignment="1">
      <alignment horizontal="left" vertical="center" indent="1"/>
    </xf>
    <xf numFmtId="0" fontId="8" fillId="5" borderId="30" xfId="0" applyFont="1" applyFill="1" applyBorder="1">
      <alignment vertical="center"/>
    </xf>
    <xf numFmtId="0" fontId="27" fillId="5" borderId="73" xfId="0" applyFont="1" applyFill="1" applyBorder="1">
      <alignment vertical="center"/>
    </xf>
    <xf numFmtId="0" fontId="19" fillId="0" borderId="50" xfId="10" applyFont="1" applyBorder="1" applyAlignment="1">
      <alignment horizontal="center" vertical="center"/>
    </xf>
    <xf numFmtId="0" fontId="19" fillId="0" borderId="57" xfId="10" applyFont="1" applyBorder="1" applyAlignment="1">
      <alignment horizontal="center" vertical="center"/>
    </xf>
    <xf numFmtId="0" fontId="19" fillId="0" borderId="38" xfId="10" applyFont="1" applyBorder="1" applyAlignment="1">
      <alignment horizontal="center" vertical="center"/>
    </xf>
    <xf numFmtId="0" fontId="19" fillId="0" borderId="39" xfId="10" applyFont="1" applyBorder="1" applyAlignment="1">
      <alignment horizontal="center" vertical="center"/>
    </xf>
    <xf numFmtId="0" fontId="19" fillId="0" borderId="139" xfId="10" applyFont="1" applyBorder="1">
      <alignment vertical="center"/>
    </xf>
    <xf numFmtId="0" fontId="27" fillId="0" borderId="140" xfId="0" applyFont="1" applyBorder="1">
      <alignment vertical="center"/>
    </xf>
    <xf numFmtId="0" fontId="27" fillId="0" borderId="141" xfId="0" applyFont="1" applyBorder="1">
      <alignment vertical="center"/>
    </xf>
    <xf numFmtId="0" fontId="27" fillId="0" borderId="142" xfId="0" applyFont="1" applyBorder="1">
      <alignment vertical="center"/>
    </xf>
    <xf numFmtId="0" fontId="27" fillId="0" borderId="143" xfId="0" applyFont="1" applyBorder="1">
      <alignment vertical="center"/>
    </xf>
    <xf numFmtId="0" fontId="27" fillId="0" borderId="144" xfId="0" applyFont="1" applyBorder="1">
      <alignment vertical="center"/>
    </xf>
    <xf numFmtId="0" fontId="27" fillId="0" borderId="145" xfId="0" applyFont="1" applyBorder="1">
      <alignment vertical="center"/>
    </xf>
    <xf numFmtId="0" fontId="27" fillId="0" borderId="146" xfId="0" applyFont="1" applyBorder="1">
      <alignment vertical="center"/>
    </xf>
    <xf numFmtId="0" fontId="27" fillId="0" borderId="147" xfId="0" applyFont="1" applyBorder="1">
      <alignment vertical="center"/>
    </xf>
    <xf numFmtId="0" fontId="19" fillId="0" borderId="8" xfId="10" applyFont="1" applyBorder="1" applyAlignment="1" applyProtection="1">
      <alignment horizontal="left" vertical="top" wrapText="1"/>
      <protection locked="0"/>
    </xf>
    <xf numFmtId="0" fontId="21" fillId="0" borderId="8" xfId="0" applyFont="1" applyBorder="1">
      <alignment vertical="center"/>
    </xf>
    <xf numFmtId="0" fontId="21" fillId="0" borderId="26" xfId="0" applyFont="1" applyBorder="1">
      <alignment vertical="center"/>
    </xf>
    <xf numFmtId="0" fontId="30" fillId="2" borderId="40" xfId="10" applyFont="1" applyFill="1" applyBorder="1" applyAlignment="1">
      <alignment horizontal="left" vertical="center"/>
    </xf>
    <xf numFmtId="0" fontId="30" fillId="2" borderId="38" xfId="10" applyFont="1" applyFill="1" applyBorder="1" applyAlignment="1">
      <alignment horizontal="left" vertical="center"/>
    </xf>
    <xf numFmtId="0" fontId="21" fillId="2" borderId="38" xfId="0" applyFont="1" applyFill="1" applyBorder="1" applyAlignment="1">
      <alignment horizontal="left" vertical="center"/>
    </xf>
    <xf numFmtId="0" fontId="21" fillId="2" borderId="39" xfId="0" applyFont="1" applyFill="1" applyBorder="1" applyAlignment="1">
      <alignment horizontal="left" vertical="center"/>
    </xf>
    <xf numFmtId="0" fontId="19" fillId="0" borderId="5" xfId="10" applyFont="1" applyBorder="1" applyAlignment="1" applyProtection="1">
      <alignment horizontal="left" vertical="top" wrapText="1"/>
      <protection locked="0"/>
    </xf>
    <xf numFmtId="0" fontId="19" fillId="0" borderId="6" xfId="10" applyFont="1" applyBorder="1" applyAlignment="1" applyProtection="1">
      <alignment horizontal="left" vertical="top" wrapText="1"/>
      <protection locked="0"/>
    </xf>
    <xf numFmtId="0" fontId="19" fillId="0" borderId="90" xfId="10" applyFont="1" applyBorder="1" applyAlignment="1" applyProtection="1">
      <alignment horizontal="left" vertical="top" wrapText="1"/>
      <protection locked="0"/>
    </xf>
    <xf numFmtId="0" fontId="19" fillId="2" borderId="109" xfId="10" applyFont="1" applyFill="1" applyBorder="1" applyAlignment="1">
      <alignment horizontal="center" vertical="center"/>
    </xf>
    <xf numFmtId="0" fontId="19" fillId="2" borderId="48" xfId="10" applyFont="1" applyFill="1" applyBorder="1" applyAlignment="1">
      <alignment horizontal="center" vertical="center"/>
    </xf>
    <xf numFmtId="0" fontId="30" fillId="0" borderId="18" xfId="10" applyFont="1" applyBorder="1" applyAlignment="1">
      <alignment horizontal="left" vertical="top" wrapText="1"/>
    </xf>
    <xf numFmtId="0" fontId="40" fillId="7" borderId="156" xfId="4" applyFont="1" applyFill="1" applyBorder="1" applyAlignment="1">
      <alignment horizontal="center" vertical="center"/>
    </xf>
    <xf numFmtId="0" fontId="40" fillId="7" borderId="157" xfId="4" applyFont="1" applyFill="1" applyBorder="1" applyAlignment="1">
      <alignment horizontal="center" vertical="center"/>
    </xf>
    <xf numFmtId="0" fontId="40" fillId="7" borderId="160" xfId="4" applyFont="1" applyFill="1" applyBorder="1" applyAlignment="1">
      <alignment horizontal="center" vertical="center"/>
    </xf>
    <xf numFmtId="0" fontId="40" fillId="7" borderId="115" xfId="4" applyFont="1" applyFill="1" applyBorder="1" applyAlignment="1">
      <alignment horizontal="center" vertical="center"/>
    </xf>
    <xf numFmtId="0" fontId="23" fillId="3" borderId="0" xfId="10" applyFont="1" applyFill="1" applyAlignment="1">
      <alignment horizontal="left" vertical="center"/>
    </xf>
    <xf numFmtId="0" fontId="6" fillId="0" borderId="0" xfId="4" applyFont="1" applyAlignment="1">
      <alignment horizontal="left" vertical="center"/>
    </xf>
    <xf numFmtId="0" fontId="40" fillId="7" borderId="78" xfId="4" applyFont="1" applyFill="1" applyBorder="1" applyAlignment="1">
      <alignment horizontal="center" vertical="center"/>
    </xf>
    <xf numFmtId="0" fontId="40" fillId="7" borderId="18" xfId="4" applyFont="1" applyFill="1" applyBorder="1" applyAlignment="1">
      <alignment horizontal="center" vertical="center"/>
    </xf>
    <xf numFmtId="0" fontId="40" fillId="7" borderId="92" xfId="4" applyFont="1" applyFill="1" applyBorder="1" applyAlignment="1">
      <alignment horizontal="center" vertical="center"/>
    </xf>
    <xf numFmtId="0" fontId="40" fillId="7" borderId="32" xfId="4" applyFont="1" applyFill="1" applyBorder="1" applyAlignment="1">
      <alignment horizontal="center" vertical="center"/>
    </xf>
    <xf numFmtId="0" fontId="40" fillId="7" borderId="4" xfId="4" applyFont="1" applyFill="1" applyBorder="1" applyAlignment="1">
      <alignment horizontal="center" vertical="center"/>
    </xf>
    <xf numFmtId="0" fontId="40" fillId="7" borderId="185" xfId="4" applyFont="1" applyFill="1" applyBorder="1" applyAlignment="1">
      <alignment horizontal="center" vertical="center"/>
    </xf>
    <xf numFmtId="0" fontId="40" fillId="7" borderId="187" xfId="4" applyFont="1" applyFill="1" applyBorder="1" applyAlignment="1">
      <alignment horizontal="center" vertical="center"/>
    </xf>
    <xf numFmtId="0" fontId="40" fillId="7" borderId="17" xfId="4" applyFont="1" applyFill="1" applyBorder="1" applyAlignment="1">
      <alignment horizontal="center" vertical="center"/>
    </xf>
    <xf numFmtId="0" fontId="40" fillId="7" borderId="31" xfId="4" applyFont="1" applyFill="1" applyBorder="1" applyAlignment="1">
      <alignment horizontal="center" vertical="center"/>
    </xf>
    <xf numFmtId="0" fontId="40" fillId="7" borderId="108" xfId="4" applyFont="1" applyFill="1" applyBorder="1" applyAlignment="1">
      <alignment horizontal="center" vertical="center"/>
    </xf>
    <xf numFmtId="0" fontId="40" fillId="7" borderId="5" xfId="4" applyFont="1" applyFill="1" applyBorder="1" applyAlignment="1">
      <alignment horizontal="center" vertical="center"/>
    </xf>
    <xf numFmtId="0" fontId="7" fillId="7" borderId="7" xfId="4" applyFont="1" applyFill="1" applyBorder="1"/>
    <xf numFmtId="0" fontId="7" fillId="0" borderId="8" xfId="10" applyFont="1" applyBorder="1">
      <alignment vertical="center"/>
    </xf>
    <xf numFmtId="0" fontId="7" fillId="0" borderId="9" xfId="10" applyFont="1" applyBorder="1">
      <alignment vertical="center"/>
    </xf>
    <xf numFmtId="0" fontId="7" fillId="0" borderId="10" xfId="10" applyFont="1" applyBorder="1">
      <alignment vertical="center"/>
    </xf>
    <xf numFmtId="0" fontId="7" fillId="0" borderId="12" xfId="10" applyFont="1" applyBorder="1">
      <alignment vertical="center"/>
    </xf>
    <xf numFmtId="0" fontId="40" fillId="7" borderId="2" xfId="4" applyFont="1" applyFill="1" applyBorder="1" applyAlignment="1">
      <alignment horizontal="right" vertical="center" shrinkToFit="1"/>
    </xf>
    <xf numFmtId="0" fontId="40" fillId="7" borderId="3" xfId="4" applyFont="1" applyFill="1" applyBorder="1" applyAlignment="1">
      <alignment horizontal="right" vertical="center" shrinkToFit="1"/>
    </xf>
    <xf numFmtId="0" fontId="40" fillId="7" borderId="4" xfId="4" applyFont="1" applyFill="1" applyBorder="1" applyAlignment="1">
      <alignment horizontal="right" vertical="center" shrinkToFit="1"/>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0" fillId="7" borderId="7" xfId="4" applyFont="1" applyFill="1" applyBorder="1" applyAlignment="1">
      <alignment horizontal="center" vertical="center"/>
    </xf>
    <xf numFmtId="0" fontId="40" fillId="7" borderId="8" xfId="4" applyFont="1" applyFill="1" applyBorder="1" applyAlignment="1">
      <alignment horizontal="center" vertical="center"/>
    </xf>
    <xf numFmtId="0" fontId="40" fillId="7" borderId="9" xfId="4" applyFont="1" applyFill="1" applyBorder="1" applyAlignment="1">
      <alignment horizontal="center" vertical="center"/>
    </xf>
    <xf numFmtId="0" fontId="7" fillId="7" borderId="10" xfId="10" applyFont="1" applyFill="1" applyBorder="1">
      <alignment vertical="center"/>
    </xf>
    <xf numFmtId="0" fontId="7" fillId="7" borderId="12" xfId="10" applyFont="1" applyFill="1" applyBorder="1">
      <alignment vertical="center"/>
    </xf>
    <xf numFmtId="0" fontId="40" fillId="7" borderId="5" xfId="4" applyFont="1" applyFill="1" applyBorder="1" applyAlignment="1">
      <alignment horizontal="center" vertical="center" wrapText="1"/>
    </xf>
    <xf numFmtId="0" fontId="40" fillId="7" borderId="8" xfId="4" applyFont="1" applyFill="1" applyBorder="1" applyAlignment="1">
      <alignment horizontal="center" vertical="center" wrapText="1"/>
    </xf>
    <xf numFmtId="38" fontId="7" fillId="7" borderId="1" xfId="14" applyFont="1" applyFill="1" applyBorder="1" applyAlignment="1">
      <alignment horizontal="center" vertical="center"/>
    </xf>
    <xf numFmtId="0" fontId="40" fillId="7" borderId="18" xfId="4" applyFont="1" applyFill="1" applyBorder="1" applyAlignment="1">
      <alignment vertical="center"/>
    </xf>
    <xf numFmtId="0" fontId="40" fillId="7" borderId="0" xfId="4" applyFont="1" applyFill="1" applyAlignment="1">
      <alignment vertical="center"/>
    </xf>
    <xf numFmtId="0" fontId="40" fillId="7" borderId="9" xfId="4" applyFont="1" applyFill="1" applyBorder="1" applyAlignment="1">
      <alignment vertical="center"/>
    </xf>
    <xf numFmtId="38" fontId="7" fillId="4" borderId="175" xfId="4" applyNumberFormat="1" applyFont="1" applyFill="1" applyBorder="1" applyAlignment="1">
      <alignment horizontal="right" vertical="center"/>
    </xf>
    <xf numFmtId="0" fontId="47" fillId="0" borderId="175" xfId="4" applyFont="1" applyBorder="1" applyAlignment="1">
      <alignment horizontal="center" vertical="center" wrapText="1"/>
    </xf>
    <xf numFmtId="0" fontId="47" fillId="0" borderId="176" xfId="4" applyFont="1" applyBorder="1" applyAlignment="1">
      <alignment horizontal="center" vertical="center" wrapText="1"/>
    </xf>
    <xf numFmtId="38" fontId="7" fillId="7" borderId="110" xfId="14" applyFont="1" applyFill="1" applyBorder="1" applyAlignment="1">
      <alignment horizontal="center" vertical="center"/>
    </xf>
    <xf numFmtId="38" fontId="7" fillId="7" borderId="107" xfId="14" applyFont="1" applyFill="1" applyBorder="1" applyAlignment="1">
      <alignment horizontal="center" vertical="center"/>
    </xf>
    <xf numFmtId="38" fontId="7" fillId="0" borderId="3" xfId="4" applyNumberFormat="1" applyFont="1" applyBorder="1" applyAlignment="1">
      <alignment horizontal="right" vertical="center"/>
    </xf>
    <xf numFmtId="0" fontId="7" fillId="0" borderId="3" xfId="4" applyFont="1" applyBorder="1" applyAlignment="1">
      <alignment horizontal="right" vertical="center"/>
    </xf>
    <xf numFmtId="9" fontId="47" fillId="0" borderId="3" xfId="4" applyNumberFormat="1" applyFont="1" applyBorder="1" applyAlignment="1">
      <alignment horizontal="center" vertical="center" wrapText="1"/>
    </xf>
    <xf numFmtId="0" fontId="47" fillId="0" borderId="4" xfId="10" applyFont="1" applyBorder="1" applyAlignment="1">
      <alignment vertical="center" wrapText="1"/>
    </xf>
    <xf numFmtId="0" fontId="40" fillId="7" borderId="32" xfId="4" applyFont="1" applyFill="1" applyBorder="1" applyAlignment="1">
      <alignment horizontal="left" vertical="center"/>
    </xf>
    <xf numFmtId="0" fontId="40" fillId="7" borderId="3" xfId="4" applyFont="1" applyFill="1" applyBorder="1" applyAlignment="1">
      <alignment horizontal="left" vertical="center"/>
    </xf>
    <xf numFmtId="0" fontId="40" fillId="7" borderId="4" xfId="4" applyFont="1" applyFill="1" applyBorder="1" applyAlignment="1">
      <alignment horizontal="left" vertical="center"/>
    </xf>
    <xf numFmtId="0" fontId="40" fillId="0" borderId="11" xfId="4" applyFont="1" applyBorder="1" applyAlignment="1">
      <alignment horizontal="center" vertical="center"/>
    </xf>
    <xf numFmtId="0" fontId="40" fillId="0" borderId="12" xfId="4" applyFont="1" applyBorder="1" applyAlignment="1">
      <alignment horizontal="center" vertical="center"/>
    </xf>
    <xf numFmtId="0" fontId="40" fillId="7" borderId="10" xfId="4" applyFont="1" applyFill="1" applyBorder="1" applyAlignment="1">
      <alignment horizontal="center" vertical="center"/>
    </xf>
    <xf numFmtId="0" fontId="40" fillId="7" borderId="12" xfId="4" applyFont="1" applyFill="1" applyBorder="1" applyAlignment="1">
      <alignment horizontal="center" vertical="center"/>
    </xf>
    <xf numFmtId="38" fontId="7" fillId="4" borderId="11" xfId="4" applyNumberFormat="1" applyFont="1" applyFill="1" applyBorder="1" applyAlignment="1">
      <alignment horizontal="right" vertical="center"/>
    </xf>
    <xf numFmtId="0" fontId="7" fillId="4" borderId="11" xfId="4" applyFont="1" applyFill="1" applyBorder="1" applyAlignment="1">
      <alignment horizontal="right" vertical="center"/>
    </xf>
    <xf numFmtId="9" fontId="47" fillId="0" borderId="11" xfId="4" applyNumberFormat="1" applyFont="1" applyBorder="1" applyAlignment="1">
      <alignment horizontal="center" vertical="center" wrapText="1"/>
    </xf>
    <xf numFmtId="0" fontId="47" fillId="0" borderId="12" xfId="10" applyFont="1" applyBorder="1" applyAlignment="1">
      <alignment vertical="center" wrapText="1"/>
    </xf>
    <xf numFmtId="38" fontId="7" fillId="7" borderId="193" xfId="14" applyFont="1" applyFill="1" applyBorder="1" applyAlignment="1">
      <alignment horizontal="center" vertical="center"/>
    </xf>
    <xf numFmtId="38" fontId="7" fillId="7" borderId="51" xfId="14" applyFont="1" applyFill="1" applyBorder="1" applyAlignment="1">
      <alignment horizontal="center" vertical="center"/>
    </xf>
    <xf numFmtId="38" fontId="7" fillId="4" borderId="3" xfId="4" applyNumberFormat="1" applyFont="1" applyFill="1" applyBorder="1" applyAlignment="1">
      <alignment horizontal="right" vertical="center"/>
    </xf>
    <xf numFmtId="0" fontId="7" fillId="4" borderId="3" xfId="4" applyFont="1" applyFill="1" applyBorder="1" applyAlignment="1">
      <alignment horizontal="right" vertical="center"/>
    </xf>
    <xf numFmtId="0" fontId="40" fillId="7" borderId="3" xfId="4" applyFont="1" applyFill="1" applyBorder="1" applyAlignment="1">
      <alignment horizontal="center" vertical="center"/>
    </xf>
    <xf numFmtId="0" fontId="7" fillId="0" borderId="3" xfId="10" applyFont="1" applyBorder="1" applyAlignment="1">
      <alignment horizontal="center" vertical="center"/>
    </xf>
    <xf numFmtId="0" fontId="7" fillId="0" borderId="4" xfId="10" applyFont="1" applyBorder="1" applyAlignment="1">
      <alignment horizontal="center" vertical="center"/>
    </xf>
    <xf numFmtId="0" fontId="12" fillId="7" borderId="20" xfId="10" applyFont="1" applyFill="1" applyBorder="1" applyAlignment="1">
      <alignment horizontal="center" vertical="center"/>
    </xf>
    <xf numFmtId="0" fontId="4" fillId="0" borderId="192" xfId="10" applyBorder="1" applyAlignment="1">
      <alignment horizontal="center" vertical="center"/>
    </xf>
    <xf numFmtId="0" fontId="4" fillId="0" borderId="41" xfId="10" applyBorder="1">
      <alignment vertical="center"/>
    </xf>
    <xf numFmtId="0" fontId="4" fillId="0" borderId="42" xfId="10" applyBorder="1">
      <alignment vertical="center"/>
    </xf>
    <xf numFmtId="0" fontId="42" fillId="7" borderId="17" xfId="4" applyFont="1" applyFill="1" applyBorder="1" applyAlignment="1">
      <alignment horizontal="center" vertical="center"/>
    </xf>
    <xf numFmtId="0" fontId="42" fillId="7" borderId="31" xfId="4" applyFont="1" applyFill="1" applyBorder="1" applyAlignment="1">
      <alignment horizontal="center" vertical="center"/>
    </xf>
    <xf numFmtId="0" fontId="42" fillId="7" borderId="108" xfId="4" applyFont="1" applyFill="1" applyBorder="1" applyAlignment="1">
      <alignment horizontal="center" vertical="center"/>
    </xf>
    <xf numFmtId="0" fontId="40" fillId="7" borderId="177" xfId="4" applyFont="1" applyFill="1" applyBorder="1" applyAlignment="1">
      <alignment horizontal="center" vertical="center"/>
    </xf>
    <xf numFmtId="0" fontId="40" fillId="7" borderId="178" xfId="4" applyFont="1" applyFill="1" applyBorder="1" applyAlignment="1">
      <alignment horizontal="center" vertical="center"/>
    </xf>
    <xf numFmtId="0" fontId="7" fillId="0" borderId="178" xfId="10" applyFont="1" applyBorder="1" applyAlignment="1">
      <alignment horizontal="center" vertical="center"/>
    </xf>
    <xf numFmtId="0" fontId="7" fillId="0" borderId="157" xfId="10" applyFont="1" applyBorder="1" applyAlignment="1">
      <alignment horizontal="center" vertical="center"/>
    </xf>
    <xf numFmtId="38" fontId="7" fillId="7" borderId="180" xfId="14" applyFont="1" applyFill="1" applyBorder="1" applyAlignment="1">
      <alignment horizontal="center" vertical="center"/>
    </xf>
    <xf numFmtId="38" fontId="7" fillId="7" borderId="181" xfId="14" applyFont="1" applyFill="1" applyBorder="1" applyAlignment="1">
      <alignment horizontal="center" vertical="center"/>
    </xf>
    <xf numFmtId="0" fontId="7" fillId="0" borderId="0" xfId="10" applyFont="1">
      <alignment vertical="center"/>
    </xf>
    <xf numFmtId="0" fontId="7" fillId="0" borderId="18" xfId="10" applyFont="1" applyBorder="1">
      <alignment vertical="center"/>
    </xf>
    <xf numFmtId="0" fontId="7" fillId="0" borderId="185" xfId="10" applyFont="1" applyBorder="1">
      <alignment vertical="center"/>
    </xf>
    <xf numFmtId="0" fontId="7" fillId="0" borderId="186" xfId="10" applyFont="1" applyBorder="1">
      <alignment vertical="center"/>
    </xf>
    <xf numFmtId="0" fontId="7" fillId="0" borderId="187" xfId="10" applyFont="1" applyBorder="1">
      <alignment vertical="center"/>
    </xf>
    <xf numFmtId="0" fontId="40" fillId="7" borderId="188" xfId="4" applyFont="1" applyFill="1" applyBorder="1" applyAlignment="1">
      <alignment horizontal="right" vertical="center" shrinkToFit="1"/>
    </xf>
    <xf numFmtId="0" fontId="40" fillId="7" borderId="175" xfId="4" applyFont="1" applyFill="1" applyBorder="1" applyAlignment="1">
      <alignment horizontal="right" vertical="center" shrinkToFit="1"/>
    </xf>
    <xf numFmtId="0" fontId="40" fillId="7" borderId="176" xfId="4" applyFont="1" applyFill="1" applyBorder="1" applyAlignment="1">
      <alignment horizontal="right" vertical="center" shrinkToFit="1"/>
    </xf>
    <xf numFmtId="38" fontId="7" fillId="7" borderId="190" xfId="14" applyFont="1" applyFill="1" applyBorder="1" applyAlignment="1">
      <alignment horizontal="center" vertical="center"/>
    </xf>
    <xf numFmtId="38" fontId="7" fillId="7" borderId="191"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2" fillId="7" borderId="5" xfId="4" applyFont="1" applyFill="1" applyBorder="1" applyAlignment="1">
      <alignment horizontal="center" vertical="center"/>
    </xf>
    <xf numFmtId="0" fontId="42" fillId="7" borderId="7" xfId="4" applyFont="1" applyFill="1" applyBorder="1" applyAlignment="1">
      <alignment horizontal="center" vertical="center"/>
    </xf>
    <xf numFmtId="0" fontId="6" fillId="0" borderId="8" xfId="10" applyFont="1" applyBorder="1">
      <alignment vertical="center"/>
    </xf>
    <xf numFmtId="0" fontId="6" fillId="0" borderId="9" xfId="10" applyFont="1" applyBorder="1">
      <alignment vertical="center"/>
    </xf>
    <xf numFmtId="0" fontId="6" fillId="0" borderId="10" xfId="10" applyFont="1" applyBorder="1">
      <alignment vertical="center"/>
    </xf>
    <xf numFmtId="0" fontId="6" fillId="0" borderId="12" xfId="10" applyFont="1" applyBorder="1">
      <alignment vertical="center"/>
    </xf>
    <xf numFmtId="0" fontId="42" fillId="7" borderId="18" xfId="4" applyFont="1" applyFill="1" applyBorder="1" applyAlignment="1">
      <alignment horizontal="center" vertical="center"/>
    </xf>
    <xf numFmtId="0" fontId="6" fillId="7" borderId="7" xfId="4" applyFont="1" applyFill="1" applyBorder="1"/>
    <xf numFmtId="0" fontId="42" fillId="7" borderId="78" xfId="4" applyFont="1" applyFill="1" applyBorder="1" applyAlignment="1">
      <alignment horizontal="center" vertical="center"/>
    </xf>
    <xf numFmtId="0" fontId="42" fillId="7" borderId="92" xfId="4" applyFont="1" applyFill="1" applyBorder="1" applyAlignment="1">
      <alignment horizontal="center" vertical="center"/>
    </xf>
    <xf numFmtId="0" fontId="42" fillId="7" borderId="5" xfId="4" applyFont="1" applyFill="1" applyBorder="1" applyAlignment="1">
      <alignment horizontal="center" vertical="center" wrapText="1"/>
    </xf>
    <xf numFmtId="0" fontId="42" fillId="7" borderId="32" xfId="4" applyFont="1" applyFill="1" applyBorder="1" applyAlignment="1">
      <alignment horizontal="left" vertical="center"/>
    </xf>
    <xf numFmtId="0" fontId="42" fillId="7" borderId="3" xfId="4" applyFont="1" applyFill="1" applyBorder="1" applyAlignment="1">
      <alignment horizontal="left" vertical="center"/>
    </xf>
    <xf numFmtId="0" fontId="42" fillId="7" borderId="4" xfId="4" applyFont="1" applyFill="1" applyBorder="1" applyAlignment="1">
      <alignment horizontal="left" vertical="center"/>
    </xf>
    <xf numFmtId="0" fontId="42" fillId="0" borderId="3" xfId="4" applyFont="1" applyBorder="1" applyAlignment="1">
      <alignment horizontal="center" vertical="center"/>
    </xf>
    <xf numFmtId="0" fontId="42" fillId="0" borderId="4" xfId="4" applyFont="1" applyBorder="1" applyAlignment="1">
      <alignment horizontal="center" vertical="center"/>
    </xf>
    <xf numFmtId="0" fontId="42" fillId="7" borderId="32" xfId="4" applyFont="1" applyFill="1" applyBorder="1" applyAlignment="1">
      <alignment horizontal="center" vertical="center"/>
    </xf>
    <xf numFmtId="0" fontId="42" fillId="7" borderId="3" xfId="4" applyFont="1" applyFill="1" applyBorder="1" applyAlignment="1">
      <alignment horizontal="center" vertical="center"/>
    </xf>
    <xf numFmtId="0" fontId="6" fillId="0" borderId="3" xfId="10" applyFont="1" applyBorder="1" applyAlignment="1">
      <alignment horizontal="center" vertical="center"/>
    </xf>
    <xf numFmtId="0" fontId="6" fillId="0" borderId="4" xfId="10" applyFont="1" applyBorder="1" applyAlignment="1">
      <alignment horizontal="center" vertical="center"/>
    </xf>
    <xf numFmtId="0" fontId="42" fillId="7" borderId="8" xfId="4" applyFont="1" applyFill="1" applyBorder="1" applyAlignment="1">
      <alignment horizontal="center" vertical="center" wrapText="1"/>
    </xf>
    <xf numFmtId="0" fontId="42" fillId="7" borderId="9" xfId="4" applyFont="1" applyFill="1" applyBorder="1" applyAlignment="1">
      <alignment horizontal="center" vertical="center"/>
    </xf>
    <xf numFmtId="0" fontId="42" fillId="7" borderId="8" xfId="4" applyFont="1" applyFill="1" applyBorder="1" applyAlignment="1">
      <alignment horizontal="center" vertical="center"/>
    </xf>
    <xf numFmtId="0" fontId="42" fillId="7" borderId="10" xfId="4" applyFont="1" applyFill="1" applyBorder="1" applyAlignment="1">
      <alignment horizontal="center" vertical="center"/>
    </xf>
    <xf numFmtId="0" fontId="42" fillId="7" borderId="12" xfId="4" applyFont="1" applyFill="1" applyBorder="1" applyAlignment="1">
      <alignment horizontal="center" vertical="center"/>
    </xf>
    <xf numFmtId="38" fontId="6" fillId="4" borderId="11" xfId="4" applyNumberFormat="1" applyFont="1" applyFill="1" applyBorder="1" applyAlignment="1">
      <alignment horizontal="right" vertical="center"/>
    </xf>
    <xf numFmtId="0" fontId="6" fillId="4" borderId="11" xfId="4" applyFont="1" applyFill="1" applyBorder="1" applyAlignment="1">
      <alignment horizontal="right" vertical="center"/>
    </xf>
    <xf numFmtId="9" fontId="46" fillId="0" borderId="11" xfId="4" applyNumberFormat="1" applyFont="1" applyBorder="1" applyAlignment="1">
      <alignment horizontal="center" vertical="center" wrapText="1"/>
    </xf>
    <xf numFmtId="0" fontId="46" fillId="0" borderId="12" xfId="10" applyFont="1" applyBorder="1" applyAlignment="1">
      <alignment vertical="center" wrapTex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38" fontId="6" fillId="0" borderId="11" xfId="4" applyNumberFormat="1" applyFont="1" applyBorder="1" applyAlignment="1">
      <alignment horizontal="right" vertical="center"/>
    </xf>
    <xf numFmtId="0" fontId="6" fillId="0" borderId="11" xfId="4" applyFont="1" applyBorder="1" applyAlignment="1">
      <alignment horizontal="right" vertical="center"/>
    </xf>
    <xf numFmtId="0" fontId="42" fillId="7" borderId="196" xfId="4" applyFont="1" applyFill="1" applyBorder="1" applyAlignment="1">
      <alignment vertical="center"/>
    </xf>
    <xf numFmtId="0" fontId="6" fillId="0" borderId="197" xfId="10" applyFont="1" applyBorder="1">
      <alignment vertical="center"/>
    </xf>
    <xf numFmtId="0" fontId="6" fillId="0" borderId="198" xfId="10" applyFont="1" applyBorder="1">
      <alignment vertical="center"/>
    </xf>
    <xf numFmtId="0" fontId="42" fillId="7" borderId="18" xfId="4" applyFont="1" applyFill="1" applyBorder="1" applyAlignment="1">
      <alignment vertical="center"/>
    </xf>
    <xf numFmtId="0" fontId="6" fillId="0" borderId="0" xfId="10" applyFont="1">
      <alignment vertical="center"/>
    </xf>
    <xf numFmtId="0" fontId="6" fillId="0" borderId="18" xfId="10" applyFont="1" applyBorder="1">
      <alignment vertical="center"/>
    </xf>
    <xf numFmtId="0" fontId="6" fillId="0" borderId="185" xfId="10" applyFont="1" applyBorder="1">
      <alignment vertical="center"/>
    </xf>
    <xf numFmtId="0" fontId="6" fillId="0" borderId="186" xfId="10" applyFont="1" applyBorder="1">
      <alignment vertical="center"/>
    </xf>
    <xf numFmtId="0" fontId="6" fillId="0" borderId="187" xfId="10" applyFont="1" applyBorder="1">
      <alignment vertical="center"/>
    </xf>
    <xf numFmtId="38" fontId="6" fillId="7" borderId="174" xfId="14" applyFont="1" applyFill="1" applyBorder="1" applyAlignment="1">
      <alignment horizontal="center" vertical="center"/>
    </xf>
    <xf numFmtId="38" fontId="6" fillId="7" borderId="194" xfId="14" applyFont="1" applyFill="1" applyBorder="1" applyAlignment="1">
      <alignment horizontal="center" vertical="center"/>
    </xf>
    <xf numFmtId="0" fontId="42" fillId="7" borderId="160" xfId="4" applyFont="1" applyFill="1" applyBorder="1" applyAlignment="1">
      <alignment horizontal="center" vertical="center"/>
    </xf>
    <xf numFmtId="0" fontId="42" fillId="7" borderId="199" xfId="4" applyFont="1" applyFill="1" applyBorder="1" applyAlignment="1">
      <alignment horizontal="center" vertical="center"/>
    </xf>
    <xf numFmtId="0" fontId="6" fillId="0" borderId="199" xfId="10" applyFont="1" applyBorder="1" applyAlignment="1">
      <alignment horizontal="center" vertical="center"/>
    </xf>
    <xf numFmtId="0" fontId="6" fillId="0" borderId="115" xfId="10" applyFont="1" applyBorder="1" applyAlignment="1">
      <alignment horizontal="center" vertical="center"/>
    </xf>
    <xf numFmtId="38" fontId="6" fillId="7" borderId="160" xfId="14" applyFont="1" applyFill="1" applyBorder="1" applyAlignment="1">
      <alignment horizontal="center" vertical="center"/>
    </xf>
    <xf numFmtId="38" fontId="6" fillId="7" borderId="200" xfId="14" applyFont="1" applyFill="1" applyBorder="1" applyAlignment="1">
      <alignment horizontal="center" vertical="center"/>
    </xf>
    <xf numFmtId="0" fontId="42" fillId="7" borderId="185" xfId="4" applyFont="1" applyFill="1" applyBorder="1" applyAlignment="1">
      <alignment vertical="center"/>
    </xf>
    <xf numFmtId="0" fontId="42" fillId="7" borderId="186" xfId="4" applyFont="1" applyFill="1" applyBorder="1" applyAlignment="1">
      <alignment vertical="center"/>
    </xf>
    <xf numFmtId="0" fontId="42" fillId="7" borderId="187" xfId="4" applyFont="1" applyFill="1" applyBorder="1" applyAlignment="1">
      <alignment vertical="center"/>
    </xf>
    <xf numFmtId="38" fontId="6" fillId="4" borderId="186" xfId="4" applyNumberFormat="1" applyFont="1" applyFill="1" applyBorder="1" applyAlignment="1">
      <alignment horizontal="right" vertical="center"/>
    </xf>
    <xf numFmtId="0" fontId="6" fillId="4" borderId="186" xfId="4" applyFont="1" applyFill="1" applyBorder="1" applyAlignment="1">
      <alignment horizontal="right" vertical="center"/>
    </xf>
    <xf numFmtId="0" fontId="46" fillId="0" borderId="175" xfId="4" applyFont="1" applyBorder="1" applyAlignment="1">
      <alignment horizontal="center" vertical="center" wrapText="1"/>
    </xf>
    <xf numFmtId="0" fontId="46" fillId="0" borderId="176" xfId="10" applyFont="1" applyBorder="1" applyAlignment="1">
      <alignment vertical="center" wrapText="1"/>
    </xf>
    <xf numFmtId="0" fontId="42" fillId="7" borderId="156" xfId="4" applyFont="1" applyFill="1" applyBorder="1" applyAlignment="1">
      <alignment horizontal="center" vertical="center"/>
    </xf>
    <xf numFmtId="0" fontId="42" fillId="7" borderId="178" xfId="4" applyFont="1" applyFill="1" applyBorder="1" applyAlignment="1">
      <alignment horizontal="center" vertical="center"/>
    </xf>
    <xf numFmtId="0" fontId="6" fillId="0" borderId="178" xfId="10" applyFont="1" applyBorder="1" applyAlignment="1">
      <alignment horizontal="center" vertical="center"/>
    </xf>
    <xf numFmtId="0" fontId="6" fillId="0" borderId="157" xfId="10" applyFont="1" applyBorder="1" applyAlignment="1">
      <alignment horizontal="center" vertical="center"/>
    </xf>
    <xf numFmtId="38" fontId="6" fillId="7" borderId="156" xfId="14" applyFont="1" applyFill="1" applyBorder="1" applyAlignment="1">
      <alignment horizontal="center" vertical="center"/>
    </xf>
    <xf numFmtId="38" fontId="6" fillId="7" borderId="195" xfId="14" applyFont="1" applyFill="1" applyBorder="1" applyAlignment="1">
      <alignment horizontal="center" vertical="center"/>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0" fontId="40"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38" fontId="7" fillId="4" borderId="0" xfId="4" applyNumberFormat="1" applyFont="1" applyFill="1" applyAlignment="1">
      <alignment horizontal="right" vertical="center"/>
    </xf>
    <xf numFmtId="0" fontId="7" fillId="4" borderId="0" xfId="4" applyFont="1" applyFill="1" applyAlignment="1">
      <alignment horizontal="right" vertical="center"/>
    </xf>
    <xf numFmtId="0" fontId="47" fillId="0" borderId="6" xfId="4" applyFont="1" applyBorder="1" applyAlignment="1">
      <alignment horizontal="center" vertical="center" wrapText="1"/>
    </xf>
    <xf numFmtId="0" fontId="47" fillId="0" borderId="7" xfId="10" applyFont="1" applyBorder="1" applyAlignment="1">
      <alignment vertical="center" wrapText="1"/>
    </xf>
    <xf numFmtId="38" fontId="7" fillId="0" borderId="11" xfId="4" applyNumberFormat="1" applyFont="1" applyBorder="1" applyAlignment="1">
      <alignment horizontal="right" vertical="center"/>
    </xf>
    <xf numFmtId="0" fontId="7" fillId="0" borderId="11" xfId="4" applyFont="1" applyBorder="1" applyAlignment="1">
      <alignment horizontal="right"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0" fontId="7" fillId="7" borderId="175" xfId="10" applyFont="1" applyFill="1" applyBorder="1" applyAlignment="1">
      <alignment horizontal="right" vertical="center"/>
    </xf>
    <xf numFmtId="0" fontId="7" fillId="7" borderId="176" xfId="10" applyFont="1" applyFill="1" applyBorder="1" applyAlignment="1">
      <alignment horizontal="right" vertical="center"/>
    </xf>
    <xf numFmtId="0" fontId="42" fillId="7" borderId="2" xfId="4" applyFont="1" applyFill="1" applyBorder="1" applyAlignment="1">
      <alignment horizontal="right" vertical="center" shrinkToFit="1"/>
    </xf>
    <xf numFmtId="0" fontId="6" fillId="7" borderId="3" xfId="10" applyFont="1" applyFill="1" applyBorder="1" applyAlignment="1">
      <alignment horizontal="right" vertical="center"/>
    </xf>
    <xf numFmtId="0" fontId="6" fillId="7" borderId="4" xfId="10" applyFont="1" applyFill="1" applyBorder="1" applyAlignment="1">
      <alignment horizontal="right" vertical="center"/>
    </xf>
    <xf numFmtId="0" fontId="42" fillId="7" borderId="5" xfId="4" applyFont="1" applyFill="1" applyBorder="1" applyAlignment="1">
      <alignment horizontal="right" vertical="center" shrinkToFit="1"/>
    </xf>
    <xf numFmtId="0" fontId="6" fillId="7" borderId="6" xfId="10" applyFont="1" applyFill="1" applyBorder="1" applyAlignment="1">
      <alignment horizontal="right" vertical="center"/>
    </xf>
    <xf numFmtId="0" fontId="6" fillId="7" borderId="7" xfId="10" applyFont="1" applyFill="1" applyBorder="1" applyAlignment="1">
      <alignment horizontal="right"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0" fontId="42" fillId="7" borderId="188" xfId="4" applyFont="1" applyFill="1" applyBorder="1" applyAlignment="1">
      <alignment horizontal="right" vertical="center" shrinkToFit="1"/>
    </xf>
    <xf numFmtId="0" fontId="6" fillId="7" borderId="175" xfId="10" applyFont="1" applyFill="1" applyBorder="1" applyAlignment="1">
      <alignment horizontal="right" vertical="center"/>
    </xf>
    <xf numFmtId="0" fontId="6" fillId="7" borderId="176" xfId="10" applyFont="1" applyFill="1" applyBorder="1" applyAlignment="1">
      <alignment horizontal="right" vertical="center"/>
    </xf>
    <xf numFmtId="0" fontId="4" fillId="7" borderId="2" xfId="10" applyFill="1" applyBorder="1" applyAlignment="1">
      <alignment horizontal="left" vertical="center"/>
    </xf>
    <xf numFmtId="0" fontId="4" fillId="7" borderId="3" xfId="10" applyFill="1" applyBorder="1" applyAlignment="1">
      <alignment horizontal="left" vertical="center"/>
    </xf>
    <xf numFmtId="0" fontId="4" fillId="7" borderId="4" xfId="10" applyFill="1" applyBorder="1" applyAlignment="1">
      <alignment horizontal="left" vertical="center"/>
    </xf>
    <xf numFmtId="0" fontId="4" fillId="7"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1" xfId="10" applyBorder="1" applyAlignment="1">
      <alignment horizontal="left" vertical="center"/>
    </xf>
    <xf numFmtId="0" fontId="4" fillId="0" borderId="2" xfId="10" applyBorder="1" applyAlignment="1">
      <alignment horizontal="left" vertical="center" indent="1"/>
    </xf>
    <xf numFmtId="0" fontId="4" fillId="0" borderId="3" xfId="10" applyBorder="1" applyAlignment="1">
      <alignment horizontal="left" vertical="center" indent="1"/>
    </xf>
    <xf numFmtId="0" fontId="4" fillId="0" borderId="4" xfId="10" applyBorder="1" applyAlignment="1">
      <alignment horizontal="left" vertical="center" indent="1"/>
    </xf>
    <xf numFmtId="0" fontId="4" fillId="0" borderId="11" xfId="10" applyBorder="1">
      <alignment vertical="center"/>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6"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1">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2" name="テキスト ボックス 1">
          <a:extLst>
            <a:ext uri="{FF2B5EF4-FFF2-40B4-BE49-F238E27FC236}">
              <a16:creationId xmlns:a16="http://schemas.microsoft.com/office/drawing/2014/main" id="{4686A02D-4266-48A2-9783-1E774A160286}"/>
            </a:ext>
          </a:extLst>
        </xdr:cNvPr>
        <xdr:cNvSpPr txBox="1"/>
      </xdr:nvSpPr>
      <xdr:spPr>
        <a:xfrm>
          <a:off x="1041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31750</xdr:colOff>
      <xdr:row>28</xdr:row>
      <xdr:rowOff>370416</xdr:rowOff>
    </xdr:from>
    <xdr:to>
      <xdr:col>25</xdr:col>
      <xdr:colOff>539750</xdr:colOff>
      <xdr:row>30</xdr:row>
      <xdr:rowOff>96921</xdr:rowOff>
    </xdr:to>
    <xdr:sp macro="" textlink="">
      <xdr:nvSpPr>
        <xdr:cNvPr id="3" name="四角形: 角を丸くする 2">
          <a:extLst>
            <a:ext uri="{FF2B5EF4-FFF2-40B4-BE49-F238E27FC236}">
              <a16:creationId xmlns:a16="http://schemas.microsoft.com/office/drawing/2014/main" id="{7C1B8E52-24BD-4754-84B0-3E2E95DDCA85}"/>
            </a:ext>
          </a:extLst>
        </xdr:cNvPr>
        <xdr:cNvSpPr/>
      </xdr:nvSpPr>
      <xdr:spPr bwMode="auto">
        <a:xfrm>
          <a:off x="9133417" y="8043333"/>
          <a:ext cx="2645833"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「９．業務収支予算書」に記載の額か、本事業の上限額のいずれか低い額が記入されます。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453390</xdr:colOff>
      <xdr:row>5</xdr:row>
      <xdr:rowOff>504825</xdr:rowOff>
    </xdr:from>
    <xdr:to>
      <xdr:col>12</xdr:col>
      <xdr:colOff>400050</xdr:colOff>
      <xdr:row>5</xdr:row>
      <xdr:rowOff>979170</xdr:rowOff>
    </xdr:to>
    <xdr:sp macro="" textlink="">
      <xdr:nvSpPr>
        <xdr:cNvPr id="11" name="審査基準ア">
          <a:extLst>
            <a:ext uri="{FF2B5EF4-FFF2-40B4-BE49-F238E27FC236}">
              <a16:creationId xmlns:a16="http://schemas.microsoft.com/office/drawing/2014/main" id="{D3CF2505-71AC-4597-A9D5-1B8CEF209939}"/>
            </a:ext>
          </a:extLst>
        </xdr:cNvPr>
        <xdr:cNvSpPr/>
      </xdr:nvSpPr>
      <xdr:spPr>
        <a:xfrm>
          <a:off x="9454515" y="2428875"/>
          <a:ext cx="347091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542925</xdr:colOff>
      <xdr:row>12</xdr:row>
      <xdr:rowOff>695325</xdr:rowOff>
    </xdr:from>
    <xdr:to>
      <xdr:col>12</xdr:col>
      <xdr:colOff>62865</xdr:colOff>
      <xdr:row>13</xdr:row>
      <xdr:rowOff>26670</xdr:rowOff>
    </xdr:to>
    <xdr:sp macro="" textlink="">
      <xdr:nvSpPr>
        <xdr:cNvPr id="12" name="審査基準ア">
          <a:extLst>
            <a:ext uri="{FF2B5EF4-FFF2-40B4-BE49-F238E27FC236}">
              <a16:creationId xmlns:a16="http://schemas.microsoft.com/office/drawing/2014/main" id="{AC392C3B-D6A5-4A9B-BB0B-D1DA76825A10}"/>
            </a:ext>
          </a:extLst>
        </xdr:cNvPr>
        <xdr:cNvSpPr/>
      </xdr:nvSpPr>
      <xdr:spPr>
        <a:xfrm>
          <a:off x="9544050" y="7743825"/>
          <a:ext cx="304419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472440</xdr:colOff>
      <xdr:row>4</xdr:row>
      <xdr:rowOff>205740</xdr:rowOff>
    </xdr:from>
    <xdr:to>
      <xdr:col>12</xdr:col>
      <xdr:colOff>211455</xdr:colOff>
      <xdr:row>4</xdr:row>
      <xdr:rowOff>1038225</xdr:rowOff>
    </xdr:to>
    <xdr:sp macro="" textlink="">
      <xdr:nvSpPr>
        <xdr:cNvPr id="13" name="四角形: 角を丸くする 12">
          <a:extLst>
            <a:ext uri="{FF2B5EF4-FFF2-40B4-BE49-F238E27FC236}">
              <a16:creationId xmlns:a16="http://schemas.microsoft.com/office/drawing/2014/main" id="{53501924-A332-433C-A709-0E13F1A26229}"/>
            </a:ext>
          </a:extLst>
        </xdr:cNvPr>
        <xdr:cNvSpPr/>
      </xdr:nvSpPr>
      <xdr:spPr bwMode="auto">
        <a:xfrm>
          <a:off x="10807065" y="1005840"/>
          <a:ext cx="3263265" cy="8324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752475</xdr:colOff>
      <xdr:row>20</xdr:row>
      <xdr:rowOff>520065</xdr:rowOff>
    </xdr:from>
    <xdr:to>
      <xdr:col>12</xdr:col>
      <xdr:colOff>268605</xdr:colOff>
      <xdr:row>21</xdr:row>
      <xdr:rowOff>236220</xdr:rowOff>
    </xdr:to>
    <xdr:sp macro="" textlink="">
      <xdr:nvSpPr>
        <xdr:cNvPr id="14" name="審査基準ア">
          <a:extLst>
            <a:ext uri="{FF2B5EF4-FFF2-40B4-BE49-F238E27FC236}">
              <a16:creationId xmlns:a16="http://schemas.microsoft.com/office/drawing/2014/main" id="{E536B95F-F3F4-4215-867E-DB9930E3EA9E}"/>
            </a:ext>
          </a:extLst>
        </xdr:cNvPr>
        <xdr:cNvSpPr/>
      </xdr:nvSpPr>
      <xdr:spPr>
        <a:xfrm>
          <a:off x="9753600" y="13836015"/>
          <a:ext cx="304038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763905</xdr:colOff>
      <xdr:row>29</xdr:row>
      <xdr:rowOff>5715</xdr:rowOff>
    </xdr:from>
    <xdr:to>
      <xdr:col>12</xdr:col>
      <xdr:colOff>278130</xdr:colOff>
      <xdr:row>29</xdr:row>
      <xdr:rowOff>487680</xdr:rowOff>
    </xdr:to>
    <xdr:sp macro="" textlink="">
      <xdr:nvSpPr>
        <xdr:cNvPr id="15" name="審査基準ア">
          <a:extLst>
            <a:ext uri="{FF2B5EF4-FFF2-40B4-BE49-F238E27FC236}">
              <a16:creationId xmlns:a16="http://schemas.microsoft.com/office/drawing/2014/main" id="{0677604B-96D6-4452-8B08-0C21D20D897E}"/>
            </a:ext>
          </a:extLst>
        </xdr:cNvPr>
        <xdr:cNvSpPr/>
      </xdr:nvSpPr>
      <xdr:spPr>
        <a:xfrm>
          <a:off x="9765030" y="18446115"/>
          <a:ext cx="3038475" cy="481965"/>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685800</xdr:colOff>
      <xdr:row>36</xdr:row>
      <xdr:rowOff>628650</xdr:rowOff>
    </xdr:from>
    <xdr:to>
      <xdr:col>12</xdr:col>
      <xdr:colOff>209550</xdr:colOff>
      <xdr:row>37</xdr:row>
      <xdr:rowOff>361950</xdr:rowOff>
    </xdr:to>
    <xdr:sp macro="" textlink="">
      <xdr:nvSpPr>
        <xdr:cNvPr id="16" name="審査基準ア">
          <a:extLst>
            <a:ext uri="{FF2B5EF4-FFF2-40B4-BE49-F238E27FC236}">
              <a16:creationId xmlns:a16="http://schemas.microsoft.com/office/drawing/2014/main" id="{DA0369B2-8895-4E30-9487-288CAB836D37}"/>
            </a:ext>
          </a:extLst>
        </xdr:cNvPr>
        <xdr:cNvSpPr/>
      </xdr:nvSpPr>
      <xdr:spPr>
        <a:xfrm>
          <a:off x="9686925" y="22669500"/>
          <a:ext cx="3048000"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342900</xdr:colOff>
      <xdr:row>1</xdr:row>
      <xdr:rowOff>19050</xdr:rowOff>
    </xdr:from>
    <xdr:to>
      <xdr:col>7</xdr:col>
      <xdr:colOff>474345</xdr:colOff>
      <xdr:row>3</xdr:row>
      <xdr:rowOff>112395</xdr:rowOff>
    </xdr:to>
    <xdr:sp macro="" textlink="">
      <xdr:nvSpPr>
        <xdr:cNvPr id="2" name="審査基準ア">
          <a:extLst>
            <a:ext uri="{FF2B5EF4-FFF2-40B4-BE49-F238E27FC236}">
              <a16:creationId xmlns:a16="http://schemas.microsoft.com/office/drawing/2014/main" id="{45A5C1DC-4A89-4E40-99C1-FC16EE448186}"/>
            </a:ext>
          </a:extLst>
        </xdr:cNvPr>
        <xdr:cNvSpPr/>
      </xdr:nvSpPr>
      <xdr:spPr>
        <a:xfrm>
          <a:off x="7334250" y="266700"/>
          <a:ext cx="3446145" cy="41719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130660</xdr:colOff>
      <xdr:row>10</xdr:row>
      <xdr:rowOff>97043</xdr:rowOff>
    </xdr:from>
    <xdr:to>
      <xdr:col>23</xdr:col>
      <xdr:colOff>409014</xdr:colOff>
      <xdr:row>10</xdr:row>
      <xdr:rowOff>742950</xdr:rowOff>
    </xdr:to>
    <xdr:sp macro="" textlink="">
      <xdr:nvSpPr>
        <xdr:cNvPr id="3" name="四角形: 角を丸くする 2">
          <a:extLst>
            <a:ext uri="{FF2B5EF4-FFF2-40B4-BE49-F238E27FC236}">
              <a16:creationId xmlns:a16="http://schemas.microsoft.com/office/drawing/2014/main" id="{6509679B-EEBE-484B-92BB-99E954C80158}"/>
            </a:ext>
          </a:extLst>
        </xdr:cNvPr>
        <xdr:cNvSpPr/>
      </xdr:nvSpPr>
      <xdr:spPr bwMode="auto">
        <a:xfrm>
          <a:off x="9465160" y="2383043"/>
          <a:ext cx="2754854" cy="645907"/>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P.14</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「成果物及び知的財産権等の取扱いについて」も確認してください。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726E3F0-4C7F-488B-83AB-211DDFC56921}"/>
            </a:ext>
          </a:extLst>
        </xdr:cNvPr>
        <xdr:cNvSpPr/>
      </xdr:nvSpPr>
      <xdr:spPr bwMode="auto">
        <a:xfrm>
          <a:off x="9395460" y="8663940"/>
          <a:ext cx="2259103" cy="47244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200025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114300</xdr:rowOff>
        </xdr:from>
        <xdr:to>
          <xdr:col>4</xdr:col>
          <xdr:colOff>123825</xdr:colOff>
          <xdr:row>44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219075</xdr:rowOff>
        </xdr:from>
        <xdr:to>
          <xdr:col>4</xdr:col>
          <xdr:colOff>123825</xdr:colOff>
          <xdr:row>44</xdr:row>
          <xdr:rowOff>295275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228600</xdr:rowOff>
        </xdr:from>
        <xdr:to>
          <xdr:col>4</xdr:col>
          <xdr:colOff>123825</xdr:colOff>
          <xdr:row>45</xdr:row>
          <xdr:rowOff>295275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619125</xdr:colOff>
          <xdr:row>84</xdr:row>
          <xdr:rowOff>200025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200025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638175</xdr:colOff>
          <xdr:row>86</xdr:row>
          <xdr:rowOff>28575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6</xdr:col>
          <xdr:colOff>676275</xdr:colOff>
          <xdr:row>86</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257175</xdr:rowOff>
        </xdr:from>
        <xdr:to>
          <xdr:col>7</xdr:col>
          <xdr:colOff>619125</xdr:colOff>
          <xdr:row>86</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85725</xdr:rowOff>
        </xdr:from>
        <xdr:to>
          <xdr:col>4</xdr:col>
          <xdr:colOff>257175</xdr:colOff>
          <xdr:row>73</xdr:row>
          <xdr:rowOff>200025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200025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371475</xdr:colOff>
          <xdr:row>73</xdr:row>
          <xdr:rowOff>200025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90</xdr:row>
          <xdr:rowOff>66675</xdr:rowOff>
        </xdr:from>
        <xdr:to>
          <xdr:col>4</xdr:col>
          <xdr:colOff>228600</xdr:colOff>
          <xdr:row>90</xdr:row>
          <xdr:rowOff>190500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90</xdr:row>
          <xdr:rowOff>66675</xdr:rowOff>
        </xdr:from>
        <xdr:to>
          <xdr:col>5</xdr:col>
          <xdr:colOff>371475</xdr:colOff>
          <xdr:row>90</xdr:row>
          <xdr:rowOff>180975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522082</xdr:colOff>
      <xdr:row>2</xdr:row>
      <xdr:rowOff>200025</xdr:rowOff>
    </xdr:from>
    <xdr:to>
      <xdr:col>15</xdr:col>
      <xdr:colOff>183102</xdr:colOff>
      <xdr:row>4</xdr:row>
      <xdr:rowOff>51099</xdr:rowOff>
    </xdr:to>
    <xdr:sp macro="" textlink="">
      <xdr:nvSpPr>
        <xdr:cNvPr id="3" name="四角形: 角を丸くする 2">
          <a:extLst>
            <a:ext uri="{FF2B5EF4-FFF2-40B4-BE49-F238E27FC236}">
              <a16:creationId xmlns:a16="http://schemas.microsoft.com/office/drawing/2014/main" id="{01D3D449-BAAD-4FFE-AC90-23C0DDE3F835}"/>
            </a:ext>
          </a:extLst>
        </xdr:cNvPr>
        <xdr:cNvSpPr/>
      </xdr:nvSpPr>
      <xdr:spPr bwMode="auto">
        <a:xfrm>
          <a:off x="9475582" y="523875"/>
          <a:ext cx="2404220" cy="422574"/>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196215</xdr:colOff>
      <xdr:row>5</xdr:row>
      <xdr:rowOff>93990</xdr:rowOff>
    </xdr:from>
    <xdr:to>
      <xdr:col>16</xdr:col>
      <xdr:colOff>19050</xdr:colOff>
      <xdr:row>5</xdr:row>
      <xdr:rowOff>571500</xdr:rowOff>
    </xdr:to>
    <xdr:sp macro="" textlink="">
      <xdr:nvSpPr>
        <xdr:cNvPr id="2" name="審査基準ア">
          <a:extLst>
            <a:ext uri="{FF2B5EF4-FFF2-40B4-BE49-F238E27FC236}">
              <a16:creationId xmlns:a16="http://schemas.microsoft.com/office/drawing/2014/main" id="{10247864-FBD1-40C9-B3BC-8B0B64F3A5B7}"/>
            </a:ext>
          </a:extLst>
        </xdr:cNvPr>
        <xdr:cNvSpPr/>
      </xdr:nvSpPr>
      <xdr:spPr>
        <a:xfrm>
          <a:off x="9292590" y="129414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140182</xdr:colOff>
      <xdr:row>13</xdr:row>
      <xdr:rowOff>188343</xdr:rowOff>
    </xdr:from>
    <xdr:to>
      <xdr:col>16</xdr:col>
      <xdr:colOff>38099</xdr:colOff>
      <xdr:row>14</xdr:row>
      <xdr:rowOff>55245</xdr:rowOff>
    </xdr:to>
    <xdr:sp macro="" textlink="">
      <xdr:nvSpPr>
        <xdr:cNvPr id="4" name="審査基準ア">
          <a:extLst>
            <a:ext uri="{FF2B5EF4-FFF2-40B4-BE49-F238E27FC236}">
              <a16:creationId xmlns:a16="http://schemas.microsoft.com/office/drawing/2014/main" id="{A1AFF084-DA3F-4BA7-9C10-B736E53982FA}"/>
            </a:ext>
          </a:extLst>
        </xdr:cNvPr>
        <xdr:cNvSpPr/>
      </xdr:nvSpPr>
      <xdr:spPr>
        <a:xfrm>
          <a:off x="9236557" y="5198493"/>
          <a:ext cx="3326917" cy="47650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125682</xdr:colOff>
      <xdr:row>17</xdr:row>
      <xdr:rowOff>285749</xdr:rowOff>
    </xdr:from>
    <xdr:to>
      <xdr:col>15</xdr:col>
      <xdr:colOff>517493</xdr:colOff>
      <xdr:row>18</xdr:row>
      <xdr:rowOff>125730</xdr:rowOff>
    </xdr:to>
    <xdr:sp macro="" textlink="">
      <xdr:nvSpPr>
        <xdr:cNvPr id="5" name="審査基準ア">
          <a:extLst>
            <a:ext uri="{FF2B5EF4-FFF2-40B4-BE49-F238E27FC236}">
              <a16:creationId xmlns:a16="http://schemas.microsoft.com/office/drawing/2014/main" id="{F7A71D7F-0B75-425C-8A30-6E6503B1A107}"/>
            </a:ext>
          </a:extLst>
        </xdr:cNvPr>
        <xdr:cNvSpPr/>
      </xdr:nvSpPr>
      <xdr:spPr>
        <a:xfrm>
          <a:off x="9222057" y="7029449"/>
          <a:ext cx="3135011" cy="449581"/>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142088</xdr:colOff>
      <xdr:row>29</xdr:row>
      <xdr:rowOff>122835</xdr:rowOff>
    </xdr:from>
    <xdr:to>
      <xdr:col>15</xdr:col>
      <xdr:colOff>539614</xdr:colOff>
      <xdr:row>30</xdr:row>
      <xdr:rowOff>49531</xdr:rowOff>
    </xdr:to>
    <xdr:sp macro="" textlink="">
      <xdr:nvSpPr>
        <xdr:cNvPr id="7" name="審査基準ア">
          <a:extLst>
            <a:ext uri="{FF2B5EF4-FFF2-40B4-BE49-F238E27FC236}">
              <a16:creationId xmlns:a16="http://schemas.microsoft.com/office/drawing/2014/main" id="{08E78096-44D7-4BC9-9B52-C20866284B91}"/>
            </a:ext>
          </a:extLst>
        </xdr:cNvPr>
        <xdr:cNvSpPr/>
      </xdr:nvSpPr>
      <xdr:spPr>
        <a:xfrm>
          <a:off x="9238463" y="12171960"/>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160020</xdr:colOff>
      <xdr:row>21</xdr:row>
      <xdr:rowOff>209550</xdr:rowOff>
    </xdr:from>
    <xdr:to>
      <xdr:col>15</xdr:col>
      <xdr:colOff>559451</xdr:colOff>
      <xdr:row>22</xdr:row>
      <xdr:rowOff>91440</xdr:rowOff>
    </xdr:to>
    <xdr:sp macro="" textlink="">
      <xdr:nvSpPr>
        <xdr:cNvPr id="9" name="審査基準ア">
          <a:extLst>
            <a:ext uri="{FF2B5EF4-FFF2-40B4-BE49-F238E27FC236}">
              <a16:creationId xmlns:a16="http://schemas.microsoft.com/office/drawing/2014/main" id="{3DB86AE5-8453-411C-BDE6-6C97EE40C7EB}"/>
            </a:ext>
          </a:extLst>
        </xdr:cNvPr>
        <xdr:cNvSpPr/>
      </xdr:nvSpPr>
      <xdr:spPr>
        <a:xfrm>
          <a:off x="9256395" y="8801100"/>
          <a:ext cx="3142631" cy="49149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133350</xdr:colOff>
      <xdr:row>25</xdr:row>
      <xdr:rowOff>262891</xdr:rowOff>
    </xdr:from>
    <xdr:to>
      <xdr:col>15</xdr:col>
      <xdr:colOff>534686</xdr:colOff>
      <xdr:row>26</xdr:row>
      <xdr:rowOff>133351</xdr:rowOff>
    </xdr:to>
    <xdr:sp macro="" textlink="">
      <xdr:nvSpPr>
        <xdr:cNvPr id="10" name="審査基準ア">
          <a:extLst>
            <a:ext uri="{FF2B5EF4-FFF2-40B4-BE49-F238E27FC236}">
              <a16:creationId xmlns:a16="http://schemas.microsoft.com/office/drawing/2014/main" id="{AE59ADDE-EF25-4665-A8EC-85874D7BC93A}"/>
            </a:ext>
          </a:extLst>
        </xdr:cNvPr>
        <xdr:cNvSpPr/>
      </xdr:nvSpPr>
      <xdr:spPr>
        <a:xfrm>
          <a:off x="9229725" y="105784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171450</xdr:colOff>
      <xdr:row>1</xdr:row>
      <xdr:rowOff>57150</xdr:rowOff>
    </xdr:from>
    <xdr:to>
      <xdr:col>16</xdr:col>
      <xdr:colOff>19050</xdr:colOff>
      <xdr:row>4</xdr:row>
      <xdr:rowOff>224790</xdr:rowOff>
    </xdr:to>
    <xdr:sp macro="" textlink="">
      <xdr:nvSpPr>
        <xdr:cNvPr id="12" name="四角形: 角を丸くする 11">
          <a:extLst>
            <a:ext uri="{FF2B5EF4-FFF2-40B4-BE49-F238E27FC236}">
              <a16:creationId xmlns:a16="http://schemas.microsoft.com/office/drawing/2014/main" id="{A8E10260-A43A-47E1-9233-755DE9F21448}"/>
            </a:ext>
          </a:extLst>
        </xdr:cNvPr>
        <xdr:cNvSpPr/>
      </xdr:nvSpPr>
      <xdr:spPr bwMode="auto">
        <a:xfrm>
          <a:off x="9267825" y="2952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87629</xdr:colOff>
      <xdr:row>9</xdr:row>
      <xdr:rowOff>129540</xdr:rowOff>
    </xdr:from>
    <xdr:to>
      <xdr:col>16</xdr:col>
      <xdr:colOff>333374</xdr:colOff>
      <xdr:row>10</xdr:row>
      <xdr:rowOff>1260</xdr:rowOff>
    </xdr:to>
    <xdr:sp macro="" textlink="">
      <xdr:nvSpPr>
        <xdr:cNvPr id="3" name="審査基準ア">
          <a:extLst>
            <a:ext uri="{FF2B5EF4-FFF2-40B4-BE49-F238E27FC236}">
              <a16:creationId xmlns:a16="http://schemas.microsoft.com/office/drawing/2014/main" id="{AD08AC15-BA53-4716-B1BB-8EEF7C6A2913}"/>
            </a:ext>
          </a:extLst>
        </xdr:cNvPr>
        <xdr:cNvSpPr/>
      </xdr:nvSpPr>
      <xdr:spPr>
        <a:xfrm>
          <a:off x="9184004" y="3415665"/>
          <a:ext cx="3674745" cy="48132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430564</xdr:colOff>
      <xdr:row>5</xdr:row>
      <xdr:rowOff>314326</xdr:rowOff>
    </xdr:from>
    <xdr:to>
      <xdr:col>17</xdr:col>
      <xdr:colOff>416493</xdr:colOff>
      <xdr:row>5</xdr:row>
      <xdr:rowOff>771526</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7489" y="2200276"/>
          <a:ext cx="3414929" cy="45720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エ</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440054</xdr:colOff>
      <xdr:row>4</xdr:row>
      <xdr:rowOff>175259</xdr:rowOff>
    </xdr:from>
    <xdr:to>
      <xdr:col>14</xdr:col>
      <xdr:colOff>180975</xdr:colOff>
      <xdr:row>4</xdr:row>
      <xdr:rowOff>636269</xdr:rowOff>
    </xdr:to>
    <xdr:sp macro="" textlink="">
      <xdr:nvSpPr>
        <xdr:cNvPr id="3" name="審査基準ア">
          <a:extLst>
            <a:ext uri="{FF2B5EF4-FFF2-40B4-BE49-F238E27FC236}">
              <a16:creationId xmlns:a16="http://schemas.microsoft.com/office/drawing/2014/main" id="{EB4E6B3E-BD35-408E-A326-8513E8993E45}"/>
            </a:ext>
          </a:extLst>
        </xdr:cNvPr>
        <xdr:cNvSpPr/>
      </xdr:nvSpPr>
      <xdr:spPr>
        <a:xfrm>
          <a:off x="9545954" y="1156334"/>
          <a:ext cx="2836546" cy="4610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272415</xdr:colOff>
      <xdr:row>0</xdr:row>
      <xdr:rowOff>243840</xdr:rowOff>
    </xdr:from>
    <xdr:to>
      <xdr:col>14</xdr:col>
      <xdr:colOff>445770</xdr:colOff>
      <xdr:row>3</xdr:row>
      <xdr:rowOff>314325</xdr:rowOff>
    </xdr:to>
    <xdr:sp macro="" textlink="">
      <xdr:nvSpPr>
        <xdr:cNvPr id="4" name="四角形: 角を丸くする 3">
          <a:extLst>
            <a:ext uri="{FF2B5EF4-FFF2-40B4-BE49-F238E27FC236}">
              <a16:creationId xmlns:a16="http://schemas.microsoft.com/office/drawing/2014/main" id="{4FFB8138-1CD0-409E-B8A3-54D931755595}"/>
            </a:ext>
          </a:extLst>
        </xdr:cNvPr>
        <xdr:cNvSpPr/>
      </xdr:nvSpPr>
      <xdr:spPr bwMode="auto">
        <a:xfrm>
          <a:off x="9378315" y="243840"/>
          <a:ext cx="3268980" cy="6610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552450</xdr:colOff>
      <xdr:row>6</xdr:row>
      <xdr:rowOff>581025</xdr:rowOff>
    </xdr:from>
    <xdr:to>
      <xdr:col>20</xdr:col>
      <xdr:colOff>123825</xdr:colOff>
      <xdr:row>7</xdr:row>
      <xdr:rowOff>293370</xdr:rowOff>
    </xdr:to>
    <xdr:sp macro="" textlink="">
      <xdr:nvSpPr>
        <xdr:cNvPr id="3" name="審査基準ア">
          <a:extLst>
            <a:ext uri="{FF2B5EF4-FFF2-40B4-BE49-F238E27FC236}">
              <a16:creationId xmlns:a16="http://schemas.microsoft.com/office/drawing/2014/main" id="{FCFD1560-A866-45B9-8062-6EB05F4232C2}"/>
            </a:ext>
          </a:extLst>
        </xdr:cNvPr>
        <xdr:cNvSpPr/>
      </xdr:nvSpPr>
      <xdr:spPr>
        <a:xfrm>
          <a:off x="9458325" y="2790825"/>
          <a:ext cx="3286125"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495300</xdr:colOff>
      <xdr:row>4</xdr:row>
      <xdr:rowOff>114300</xdr:rowOff>
    </xdr:from>
    <xdr:to>
      <xdr:col>20</xdr:col>
      <xdr:colOff>45720</xdr:colOff>
      <xdr:row>4</xdr:row>
      <xdr:rowOff>609600</xdr:rowOff>
    </xdr:to>
    <xdr:sp macro="" textlink="">
      <xdr:nvSpPr>
        <xdr:cNvPr id="4" name="四角形: 角を丸くする 3">
          <a:extLst>
            <a:ext uri="{FF2B5EF4-FFF2-40B4-BE49-F238E27FC236}">
              <a16:creationId xmlns:a16="http://schemas.microsoft.com/office/drawing/2014/main" id="{61FEAEEB-BD82-4663-8059-2AF894292B06}"/>
            </a:ext>
          </a:extLst>
        </xdr:cNvPr>
        <xdr:cNvSpPr/>
      </xdr:nvSpPr>
      <xdr:spPr bwMode="auto">
        <a:xfrm>
          <a:off x="9401175" y="809625"/>
          <a:ext cx="3265170"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14</xdr:col>
      <xdr:colOff>586740</xdr:colOff>
      <xdr:row>5</xdr:row>
      <xdr:rowOff>443865</xdr:rowOff>
    </xdr:from>
    <xdr:to>
      <xdr:col>19</xdr:col>
      <xdr:colOff>445770</xdr:colOff>
      <xdr:row>5</xdr:row>
      <xdr:rowOff>558165</xdr:rowOff>
    </xdr:to>
    <xdr:sp macro="" textlink="">
      <xdr:nvSpPr>
        <xdr:cNvPr id="2" name="矢印: 左右 1">
          <a:extLst>
            <a:ext uri="{FF2B5EF4-FFF2-40B4-BE49-F238E27FC236}">
              <a16:creationId xmlns:a16="http://schemas.microsoft.com/office/drawing/2014/main" id="{067B1026-9A69-3530-35FA-F24E1182D50C}"/>
            </a:ext>
          </a:extLst>
        </xdr:cNvPr>
        <xdr:cNvSpPr/>
      </xdr:nvSpPr>
      <xdr:spPr>
        <a:xfrm>
          <a:off x="9492615" y="1901190"/>
          <a:ext cx="2954655"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64769</xdr:colOff>
      <xdr:row>5</xdr:row>
      <xdr:rowOff>498157</xdr:rowOff>
    </xdr:from>
    <xdr:to>
      <xdr:col>18</xdr:col>
      <xdr:colOff>177165</xdr:colOff>
      <xdr:row>6</xdr:row>
      <xdr:rowOff>47625</xdr:rowOff>
    </xdr:to>
    <xdr:sp macro="" textlink="">
      <xdr:nvSpPr>
        <xdr:cNvPr id="5" name="テキスト ボックス 4">
          <a:extLst>
            <a:ext uri="{FF2B5EF4-FFF2-40B4-BE49-F238E27FC236}">
              <a16:creationId xmlns:a16="http://schemas.microsoft.com/office/drawing/2014/main" id="{FB800C6E-D536-3421-E01C-B52F0ADC37ED}"/>
            </a:ext>
          </a:extLst>
        </xdr:cNvPr>
        <xdr:cNvSpPr txBox="1"/>
      </xdr:nvSpPr>
      <xdr:spPr>
        <a:xfrm>
          <a:off x="10208894" y="1955482"/>
          <a:ext cx="1350646" cy="31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5E5F-9090-4767-823E-1A828A87C1E5}">
  <sheetPr>
    <tabColor rgb="FF92D050"/>
    <pageSetUpPr fitToPage="1"/>
  </sheetPr>
  <dimension ref="B1:W45"/>
  <sheetViews>
    <sheetView tabSelected="1" view="pageBreakPreview" zoomScale="90" zoomScaleNormal="90" zoomScaleSheetLayoutView="90" workbookViewId="0">
      <selection activeCell="B1" sqref="B1"/>
    </sheetView>
  </sheetViews>
  <sheetFormatPr defaultColWidth="9" defaultRowHeight="14.25"/>
  <cols>
    <col min="1" max="1" width="1.625" style="48" customWidth="1"/>
    <col min="2" max="2" width="4.5" style="48" customWidth="1"/>
    <col min="3" max="5" width="6" style="48" customWidth="1"/>
    <col min="6" max="6" width="14.625" style="48" customWidth="1"/>
    <col min="7" max="7" width="9.625" style="48" customWidth="1"/>
    <col min="8" max="12" width="7" style="18" customWidth="1"/>
    <col min="13" max="15" width="10" style="18" customWidth="1"/>
    <col min="16" max="16" width="4.5" style="48" customWidth="1"/>
    <col min="17" max="17" width="8.625" style="48" hidden="1" customWidth="1"/>
    <col min="18" max="18" width="1.625" style="48" customWidth="1"/>
    <col min="19" max="19" width="8.625" style="48" customWidth="1"/>
    <col min="20" max="20" width="11.625" style="48" hidden="1" customWidth="1"/>
    <col min="21" max="21" width="10.125" style="48" hidden="1" customWidth="1"/>
    <col min="22" max="22" width="9.625" style="48" hidden="1" customWidth="1"/>
    <col min="23" max="23" width="10.125" style="48" hidden="1" customWidth="1"/>
    <col min="24" max="24" width="10.125" style="48" customWidth="1"/>
    <col min="25" max="16384" width="9" style="48"/>
  </cols>
  <sheetData>
    <row r="1" spans="2:16">
      <c r="B1" s="199"/>
      <c r="C1" s="31"/>
      <c r="D1" s="31"/>
      <c r="E1" s="31"/>
      <c r="F1" s="33"/>
      <c r="G1" s="33"/>
      <c r="H1" s="33"/>
      <c r="I1" s="33"/>
      <c r="J1" s="33"/>
      <c r="K1" s="33"/>
      <c r="L1" s="33"/>
      <c r="M1" s="32"/>
      <c r="N1" s="32"/>
      <c r="O1" s="32"/>
      <c r="P1" s="32"/>
    </row>
    <row r="2" spans="2:16" ht="26.45" customHeight="1">
      <c r="B2" s="31"/>
      <c r="C2" s="21"/>
      <c r="D2" s="21"/>
      <c r="E2" s="21"/>
      <c r="F2" s="18"/>
      <c r="G2" s="18"/>
      <c r="M2" s="48"/>
      <c r="N2" s="48"/>
      <c r="O2" s="48"/>
      <c r="P2" s="32"/>
    </row>
    <row r="3" spans="2:16" ht="27" customHeight="1">
      <c r="B3" s="31"/>
      <c r="C3" s="168"/>
      <c r="D3" s="513" t="s">
        <v>203</v>
      </c>
      <c r="E3" s="513"/>
      <c r="F3" s="513"/>
      <c r="G3" s="513"/>
      <c r="H3" s="513"/>
      <c r="I3" s="513"/>
      <c r="J3" s="513"/>
      <c r="K3" s="513"/>
      <c r="L3" s="513"/>
      <c r="M3" s="513"/>
      <c r="N3" s="513"/>
      <c r="O3" s="75"/>
      <c r="P3" s="32"/>
    </row>
    <row r="4" spans="2:16" ht="27" customHeight="1">
      <c r="B4" s="31"/>
      <c r="C4" s="513" t="s">
        <v>202</v>
      </c>
      <c r="D4" s="513"/>
      <c r="E4" s="513"/>
      <c r="F4" s="513"/>
      <c r="G4" s="513"/>
      <c r="H4" s="513"/>
      <c r="I4" s="513"/>
      <c r="J4" s="513"/>
      <c r="K4" s="513"/>
      <c r="L4" s="513"/>
      <c r="M4" s="513"/>
      <c r="N4" s="513"/>
      <c r="O4" s="513"/>
      <c r="P4" s="32"/>
    </row>
    <row r="5" spans="2:16" ht="27" customHeight="1">
      <c r="B5" s="32"/>
      <c r="C5" s="513" t="s">
        <v>343</v>
      </c>
      <c r="D5" s="513"/>
      <c r="E5" s="513"/>
      <c r="F5" s="513"/>
      <c r="G5" s="513"/>
      <c r="H5" s="513"/>
      <c r="I5" s="513"/>
      <c r="J5" s="513"/>
      <c r="K5" s="513"/>
      <c r="L5" s="513"/>
      <c r="M5" s="513"/>
      <c r="N5" s="513"/>
      <c r="O5" s="513"/>
      <c r="P5" s="32"/>
    </row>
    <row r="6" spans="2:16" ht="27" customHeight="1">
      <c r="B6" s="32"/>
      <c r="C6" s="75"/>
      <c r="D6" s="514" t="s">
        <v>204</v>
      </c>
      <c r="E6" s="514"/>
      <c r="F6" s="514"/>
      <c r="G6" s="514"/>
      <c r="H6" s="514"/>
      <c r="I6" s="514"/>
      <c r="J6" s="514"/>
      <c r="K6" s="514"/>
      <c r="L6" s="514"/>
      <c r="M6" s="514"/>
      <c r="N6" s="514"/>
      <c r="O6" s="75"/>
      <c r="P6" s="32"/>
    </row>
    <row r="7" spans="2:16" ht="27" customHeight="1">
      <c r="B7" s="32"/>
      <c r="C7" s="432"/>
      <c r="D7" s="432"/>
      <c r="E7" s="432"/>
      <c r="F7" s="432"/>
      <c r="G7" s="432"/>
      <c r="H7" s="432"/>
      <c r="I7" s="432"/>
      <c r="J7" s="432"/>
      <c r="K7" s="432"/>
      <c r="L7" s="432"/>
      <c r="M7" s="432"/>
      <c r="N7" s="432"/>
      <c r="O7" s="432"/>
      <c r="P7" s="32"/>
    </row>
    <row r="8" spans="2:16" ht="18.600000000000001" customHeight="1">
      <c r="B8" s="32"/>
      <c r="F8" s="18"/>
      <c r="G8" s="18"/>
      <c r="K8" s="70"/>
      <c r="L8" s="70"/>
      <c r="M8" s="433"/>
      <c r="N8" s="515" t="s">
        <v>94</v>
      </c>
      <c r="O8" s="516"/>
      <c r="P8" s="69"/>
    </row>
    <row r="9" spans="2:16" ht="18.600000000000001" customHeight="1">
      <c r="B9" s="32"/>
      <c r="F9" s="18"/>
      <c r="G9" s="18"/>
      <c r="K9" s="70"/>
      <c r="L9" s="70"/>
      <c r="M9" s="433"/>
      <c r="N9" s="433"/>
      <c r="O9" s="434"/>
      <c r="P9" s="69"/>
    </row>
    <row r="10" spans="2:16" ht="18.600000000000001" customHeight="1">
      <c r="B10" s="32" t="s">
        <v>95</v>
      </c>
      <c r="K10" s="70"/>
      <c r="L10" s="70"/>
      <c r="M10" s="70"/>
      <c r="N10" s="70"/>
      <c r="O10" s="70"/>
      <c r="P10" s="32"/>
    </row>
    <row r="11" spans="2:16" ht="18.600000000000001" customHeight="1">
      <c r="B11" s="32"/>
      <c r="K11" s="70"/>
      <c r="L11" s="70"/>
      <c r="M11" s="70"/>
      <c r="N11" s="70"/>
      <c r="O11" s="70"/>
      <c r="P11" s="32"/>
    </row>
    <row r="12" spans="2:16" ht="18.600000000000001" customHeight="1">
      <c r="B12" s="32"/>
      <c r="H12" s="21" t="s">
        <v>28</v>
      </c>
      <c r="K12" s="70"/>
      <c r="L12" s="70"/>
      <c r="M12" s="70"/>
      <c r="N12" s="70"/>
      <c r="O12" s="70"/>
      <c r="P12" s="32"/>
    </row>
    <row r="13" spans="2:16" ht="18.600000000000001" customHeight="1">
      <c r="B13" s="32"/>
      <c r="H13" s="48"/>
      <c r="I13" s="48"/>
      <c r="J13" s="48"/>
      <c r="K13" s="434"/>
      <c r="L13" s="517"/>
      <c r="M13" s="517"/>
      <c r="N13" s="435"/>
      <c r="O13" s="48"/>
      <c r="P13" s="32"/>
    </row>
    <row r="14" spans="2:16" ht="18.600000000000001" customHeight="1">
      <c r="B14" s="32"/>
      <c r="H14" s="511" t="s">
        <v>108</v>
      </c>
      <c r="I14" s="511"/>
      <c r="J14" s="511"/>
      <c r="K14" s="512"/>
      <c r="L14" s="512"/>
      <c r="M14" s="512"/>
      <c r="N14" s="512"/>
      <c r="O14" s="512"/>
      <c r="P14" s="32"/>
    </row>
    <row r="15" spans="2:16" ht="18.600000000000001" customHeight="1">
      <c r="B15" s="32"/>
      <c r="K15" s="435"/>
      <c r="L15" s="435"/>
      <c r="M15" s="435"/>
      <c r="N15" s="435"/>
      <c r="O15" s="435"/>
      <c r="P15" s="32"/>
    </row>
    <row r="16" spans="2:16" ht="18.600000000000001" customHeight="1">
      <c r="B16" s="32"/>
      <c r="H16" s="48"/>
      <c r="J16" s="434" t="s">
        <v>0</v>
      </c>
      <c r="K16" s="518"/>
      <c r="L16" s="518"/>
      <c r="M16" s="518"/>
      <c r="N16" s="518"/>
      <c r="O16" s="518"/>
      <c r="P16" s="32"/>
    </row>
    <row r="17" spans="2:23" ht="18.600000000000001" customHeight="1">
      <c r="B17" s="32"/>
      <c r="H17" s="511" t="s">
        <v>25</v>
      </c>
      <c r="I17" s="511"/>
      <c r="J17" s="511"/>
      <c r="K17" s="512"/>
      <c r="L17" s="512"/>
      <c r="M17" s="512"/>
      <c r="N17" s="512"/>
      <c r="O17" s="512"/>
      <c r="P17" s="32"/>
    </row>
    <row r="18" spans="2:23" ht="18.600000000000001" customHeight="1">
      <c r="B18" s="32"/>
      <c r="G18" s="18"/>
      <c r="K18" s="435"/>
      <c r="L18" s="435"/>
      <c r="M18" s="435"/>
      <c r="N18" s="435"/>
      <c r="O18" s="435"/>
      <c r="P18" s="33"/>
    </row>
    <row r="19" spans="2:23" ht="18.600000000000001" customHeight="1">
      <c r="B19" s="32"/>
      <c r="H19" s="511" t="s">
        <v>115</v>
      </c>
      <c r="I19" s="511"/>
      <c r="J19" s="511"/>
      <c r="K19" s="512"/>
      <c r="L19" s="512"/>
      <c r="M19" s="512"/>
      <c r="N19" s="512"/>
      <c r="O19" s="512"/>
      <c r="P19" s="32"/>
    </row>
    <row r="20" spans="2:23" ht="18.600000000000001" customHeight="1">
      <c r="G20" s="18"/>
      <c r="K20" s="70"/>
      <c r="L20" s="70"/>
      <c r="M20" s="70"/>
      <c r="N20" s="70"/>
      <c r="O20" s="70"/>
      <c r="P20" s="18"/>
    </row>
    <row r="21" spans="2:23" ht="18.600000000000001" customHeight="1"/>
    <row r="22" spans="2:23" ht="18.600000000000001" customHeight="1">
      <c r="C22" s="503" t="s">
        <v>205</v>
      </c>
      <c r="D22" s="503"/>
      <c r="E22" s="503"/>
      <c r="F22" s="503"/>
      <c r="G22" s="503"/>
      <c r="H22" s="503"/>
      <c r="I22" s="503"/>
      <c r="J22" s="503"/>
      <c r="K22" s="503"/>
      <c r="L22" s="503"/>
      <c r="M22" s="503"/>
      <c r="N22" s="503"/>
      <c r="O22" s="503"/>
    </row>
    <row r="23" spans="2:23" ht="18.600000000000001" customHeight="1">
      <c r="C23" s="27"/>
      <c r="D23" s="27"/>
      <c r="E23" s="27"/>
      <c r="F23" s="27"/>
      <c r="G23" s="27"/>
      <c r="H23" s="27"/>
      <c r="I23" s="27"/>
      <c r="J23" s="27"/>
      <c r="K23" s="27"/>
      <c r="L23" s="27"/>
      <c r="M23" s="27"/>
      <c r="N23" s="27"/>
      <c r="O23" s="27"/>
    </row>
    <row r="24" spans="2:23" ht="18.600000000000001" customHeight="1">
      <c r="C24" s="504" t="s">
        <v>1</v>
      </c>
      <c r="D24" s="504"/>
      <c r="E24" s="504"/>
      <c r="F24" s="504"/>
      <c r="G24" s="504"/>
      <c r="H24" s="504"/>
      <c r="I24" s="504"/>
      <c r="J24" s="504"/>
      <c r="K24" s="504"/>
      <c r="L24" s="504"/>
      <c r="M24" s="504"/>
      <c r="N24" s="504"/>
      <c r="O24" s="505"/>
    </row>
    <row r="25" spans="2:23" ht="20.100000000000001" customHeight="1">
      <c r="C25" s="18"/>
      <c r="D25" s="18"/>
      <c r="E25" s="18"/>
      <c r="F25" s="18"/>
      <c r="G25" s="18"/>
    </row>
    <row r="26" spans="2:23" ht="10.35" customHeight="1" thickBot="1"/>
    <row r="27" spans="2:23" ht="58.35" customHeight="1">
      <c r="C27" s="506" t="s">
        <v>109</v>
      </c>
      <c r="D27" s="507"/>
      <c r="E27" s="507"/>
      <c r="F27" s="507"/>
      <c r="G27" s="508"/>
      <c r="H27" s="509"/>
      <c r="I27" s="509"/>
      <c r="J27" s="509"/>
      <c r="K27" s="509"/>
      <c r="L27" s="509"/>
      <c r="M27" s="509"/>
      <c r="N27" s="509"/>
      <c r="O27" s="510"/>
      <c r="Q27" s="71"/>
      <c r="R27" s="71"/>
      <c r="T27" s="72"/>
      <c r="V27" s="48" t="s">
        <v>26</v>
      </c>
      <c r="W27" s="73"/>
    </row>
    <row r="28" spans="2:23" ht="32.1" customHeight="1">
      <c r="C28" s="495" t="s">
        <v>110</v>
      </c>
      <c r="D28" s="496"/>
      <c r="E28" s="496"/>
      <c r="F28" s="496"/>
      <c r="G28" s="497"/>
      <c r="H28" s="498" t="s">
        <v>206</v>
      </c>
      <c r="I28" s="498"/>
      <c r="J28" s="498"/>
      <c r="K28" s="498"/>
      <c r="L28" s="498"/>
      <c r="M28" s="498"/>
      <c r="N28" s="498"/>
      <c r="O28" s="499"/>
      <c r="Q28" s="71"/>
      <c r="R28" s="71"/>
      <c r="T28" s="72"/>
      <c r="W28" s="73"/>
    </row>
    <row r="29" spans="2:23" ht="32.1" customHeight="1">
      <c r="C29" s="495" t="s">
        <v>342</v>
      </c>
      <c r="D29" s="496"/>
      <c r="E29" s="496"/>
      <c r="F29" s="496"/>
      <c r="G29" s="497"/>
      <c r="H29" s="498"/>
      <c r="I29" s="498"/>
      <c r="J29" s="498"/>
      <c r="K29" s="498"/>
      <c r="L29" s="498"/>
      <c r="M29" s="498"/>
      <c r="N29" s="498"/>
      <c r="O29" s="499"/>
      <c r="Q29" s="71"/>
      <c r="R29" s="71"/>
      <c r="T29" s="72"/>
      <c r="W29" s="73"/>
    </row>
    <row r="30" spans="2:23" ht="32.1" customHeight="1" thickBot="1">
      <c r="C30" s="495" t="s">
        <v>344</v>
      </c>
      <c r="D30" s="496"/>
      <c r="E30" s="496"/>
      <c r="F30" s="496"/>
      <c r="G30" s="497"/>
      <c r="H30" s="500">
        <f>MIN(ROUNDDOWN('９．業務収支予算書（委）'!C25/1000,0),300000)</f>
        <v>0</v>
      </c>
      <c r="I30" s="501"/>
      <c r="J30" s="501"/>
      <c r="K30" s="501"/>
      <c r="L30" s="501"/>
      <c r="M30" s="501"/>
      <c r="N30" s="502"/>
      <c r="O30" s="74" t="s">
        <v>27</v>
      </c>
      <c r="Q30" s="75"/>
      <c r="R30" s="75"/>
      <c r="T30" s="76"/>
      <c r="U30" s="77"/>
      <c r="V30" s="77"/>
      <c r="W30" s="78"/>
    </row>
    <row r="31" spans="2:23" s="79" customFormat="1" ht="30" customHeight="1" thickBot="1">
      <c r="C31" s="457" t="s">
        <v>207</v>
      </c>
      <c r="D31" s="458"/>
      <c r="E31" s="458"/>
      <c r="F31" s="458"/>
      <c r="G31" s="459"/>
      <c r="H31" s="484" t="s">
        <v>188</v>
      </c>
      <c r="I31" s="484"/>
      <c r="J31" s="484"/>
      <c r="K31" s="484"/>
      <c r="L31" s="484"/>
      <c r="M31" s="484"/>
      <c r="N31" s="484"/>
      <c r="O31" s="485"/>
      <c r="S31" s="48"/>
    </row>
    <row r="32" spans="2:23" s="79" customFormat="1" ht="30" customHeight="1">
      <c r="C32" s="84" t="s">
        <v>345</v>
      </c>
      <c r="D32" s="436"/>
      <c r="E32" s="48"/>
      <c r="F32" s="437"/>
      <c r="G32" s="149"/>
      <c r="H32" s="149"/>
      <c r="I32" s="149"/>
      <c r="J32" s="149"/>
      <c r="K32" s="149"/>
      <c r="S32" s="48"/>
    </row>
    <row r="33" spans="3:19" s="79" customFormat="1" ht="30" customHeight="1">
      <c r="C33" s="436"/>
      <c r="D33" s="436"/>
      <c r="E33" s="48"/>
      <c r="F33" s="437"/>
      <c r="G33" s="149"/>
      <c r="H33" s="149"/>
      <c r="I33" s="149"/>
      <c r="J33" s="149"/>
      <c r="K33" s="149"/>
      <c r="S33" s="48"/>
    </row>
    <row r="34" spans="3:19" ht="21.6" customHeight="1" thickBot="1">
      <c r="C34" s="48" t="s">
        <v>201</v>
      </c>
    </row>
    <row r="35" spans="3:19" ht="21" customHeight="1">
      <c r="C35" s="451" t="s">
        <v>51</v>
      </c>
      <c r="D35" s="452"/>
      <c r="E35" s="453"/>
      <c r="F35" s="80" t="s">
        <v>50</v>
      </c>
      <c r="G35" s="460"/>
      <c r="H35" s="461"/>
      <c r="I35" s="461"/>
      <c r="J35" s="462"/>
      <c r="K35" s="463" t="s">
        <v>2</v>
      </c>
      <c r="L35" s="464"/>
      <c r="M35" s="465"/>
      <c r="N35" s="466"/>
      <c r="O35" s="467"/>
      <c r="Q35" s="81"/>
      <c r="R35" s="81"/>
    </row>
    <row r="36" spans="3:19" ht="21" customHeight="1">
      <c r="C36" s="454"/>
      <c r="D36" s="455"/>
      <c r="E36" s="456"/>
      <c r="F36" s="85" t="s">
        <v>208</v>
      </c>
      <c r="G36" s="468"/>
      <c r="H36" s="469"/>
      <c r="I36" s="469"/>
      <c r="J36" s="470"/>
      <c r="K36" s="471" t="s">
        <v>4</v>
      </c>
      <c r="L36" s="472"/>
      <c r="M36" s="473"/>
      <c r="N36" s="474"/>
      <c r="O36" s="475"/>
      <c r="Q36" s="81"/>
      <c r="R36" s="81"/>
    </row>
    <row r="37" spans="3:19" ht="21" customHeight="1" thickBot="1">
      <c r="C37" s="486"/>
      <c r="D37" s="487"/>
      <c r="E37" s="488"/>
      <c r="F37" s="82" t="s">
        <v>3</v>
      </c>
      <c r="G37" s="489"/>
      <c r="H37" s="490"/>
      <c r="I37" s="490"/>
      <c r="J37" s="491"/>
      <c r="K37" s="479"/>
      <c r="L37" s="480"/>
      <c r="M37" s="492"/>
      <c r="N37" s="493"/>
      <c r="O37" s="494"/>
      <c r="Q37" s="81"/>
      <c r="R37" s="81"/>
    </row>
    <row r="38" spans="3:19" ht="21" customHeight="1">
      <c r="C38" s="451" t="s">
        <v>131</v>
      </c>
      <c r="D38" s="452"/>
      <c r="E38" s="453"/>
      <c r="F38" s="80" t="s">
        <v>50</v>
      </c>
      <c r="G38" s="460"/>
      <c r="H38" s="461"/>
      <c r="I38" s="461"/>
      <c r="J38" s="462"/>
      <c r="K38" s="463" t="s">
        <v>2</v>
      </c>
      <c r="L38" s="464"/>
      <c r="M38" s="465"/>
      <c r="N38" s="466"/>
      <c r="O38" s="467"/>
      <c r="Q38" s="81"/>
      <c r="R38" s="81"/>
    </row>
    <row r="39" spans="3:19" ht="21" customHeight="1">
      <c r="C39" s="454"/>
      <c r="D39" s="455"/>
      <c r="E39" s="456"/>
      <c r="F39" s="85" t="s">
        <v>208</v>
      </c>
      <c r="G39" s="468"/>
      <c r="H39" s="469"/>
      <c r="I39" s="469"/>
      <c r="J39" s="470"/>
      <c r="K39" s="471" t="s">
        <v>4</v>
      </c>
      <c r="L39" s="472"/>
      <c r="M39" s="473"/>
      <c r="N39" s="474"/>
      <c r="O39" s="475"/>
      <c r="Q39" s="81"/>
      <c r="R39" s="81"/>
    </row>
    <row r="40" spans="3:19" ht="21" customHeight="1" thickBot="1">
      <c r="C40" s="457"/>
      <c r="D40" s="458"/>
      <c r="E40" s="459"/>
      <c r="F40" s="83" t="s">
        <v>3</v>
      </c>
      <c r="G40" s="476"/>
      <c r="H40" s="477"/>
      <c r="I40" s="477"/>
      <c r="J40" s="478"/>
      <c r="K40" s="479"/>
      <c r="L40" s="480"/>
      <c r="M40" s="481"/>
      <c r="N40" s="482"/>
      <c r="O40" s="483"/>
      <c r="Q40" s="81"/>
      <c r="R40" s="81"/>
    </row>
    <row r="41" spans="3:19" ht="21" customHeight="1">
      <c r="C41" s="451" t="s">
        <v>132</v>
      </c>
      <c r="D41" s="452"/>
      <c r="E41" s="453"/>
      <c r="F41" s="80" t="s">
        <v>50</v>
      </c>
      <c r="G41" s="460"/>
      <c r="H41" s="461"/>
      <c r="I41" s="461"/>
      <c r="J41" s="462"/>
      <c r="K41" s="463" t="s">
        <v>2</v>
      </c>
      <c r="L41" s="464"/>
      <c r="M41" s="465"/>
      <c r="N41" s="466"/>
      <c r="O41" s="467"/>
    </row>
    <row r="42" spans="3:19" ht="21" customHeight="1">
      <c r="C42" s="454"/>
      <c r="D42" s="455"/>
      <c r="E42" s="456"/>
      <c r="F42" s="85" t="s">
        <v>208</v>
      </c>
      <c r="G42" s="468"/>
      <c r="H42" s="469"/>
      <c r="I42" s="469"/>
      <c r="J42" s="470"/>
      <c r="K42" s="471" t="s">
        <v>4</v>
      </c>
      <c r="L42" s="472"/>
      <c r="M42" s="473"/>
      <c r="N42" s="474"/>
      <c r="O42" s="475"/>
    </row>
    <row r="43" spans="3:19" ht="21" customHeight="1" thickBot="1">
      <c r="C43" s="457"/>
      <c r="D43" s="458"/>
      <c r="E43" s="459"/>
      <c r="F43" s="83" t="s">
        <v>3</v>
      </c>
      <c r="G43" s="476"/>
      <c r="H43" s="477"/>
      <c r="I43" s="477"/>
      <c r="J43" s="478"/>
      <c r="K43" s="479"/>
      <c r="L43" s="480"/>
      <c r="M43" s="481"/>
      <c r="N43" s="482"/>
      <c r="O43" s="483"/>
    </row>
    <row r="44" spans="3:19" ht="18" customHeight="1">
      <c r="C44" s="441" t="s">
        <v>5</v>
      </c>
      <c r="D44" s="442"/>
      <c r="E44" s="443"/>
      <c r="F44" s="447" t="s">
        <v>0</v>
      </c>
      <c r="G44" s="447"/>
      <c r="H44" s="447"/>
      <c r="I44" s="447"/>
      <c r="J44" s="447"/>
      <c r="K44" s="447"/>
      <c r="L44" s="447"/>
      <c r="M44" s="447"/>
      <c r="N44" s="447"/>
      <c r="O44" s="448"/>
    </row>
    <row r="45" spans="3:19" ht="21" customHeight="1" thickBot="1">
      <c r="C45" s="444"/>
      <c r="D45" s="445"/>
      <c r="E45" s="446"/>
      <c r="F45" s="449"/>
      <c r="G45" s="449"/>
      <c r="H45" s="449"/>
      <c r="I45" s="449"/>
      <c r="J45" s="449"/>
      <c r="K45" s="449"/>
      <c r="L45" s="449"/>
      <c r="M45" s="449"/>
      <c r="N45" s="449"/>
      <c r="O45" s="450"/>
    </row>
  </sheetData>
  <sheetProtection formatCells="0"/>
  <dataConsolidate/>
  <mergeCells count="58">
    <mergeCell ref="H19:J19"/>
    <mergeCell ref="K19:O19"/>
    <mergeCell ref="D3:N3"/>
    <mergeCell ref="C4:O4"/>
    <mergeCell ref="C5:O5"/>
    <mergeCell ref="D6:N6"/>
    <mergeCell ref="N8:O8"/>
    <mergeCell ref="L13:M13"/>
    <mergeCell ref="H14:J14"/>
    <mergeCell ref="K14:O14"/>
    <mergeCell ref="K16:O16"/>
    <mergeCell ref="H17:J17"/>
    <mergeCell ref="K17:O17"/>
    <mergeCell ref="C29:G29"/>
    <mergeCell ref="H29:O29"/>
    <mergeCell ref="C30:G30"/>
    <mergeCell ref="H30:N30"/>
    <mergeCell ref="C22:O22"/>
    <mergeCell ref="C24:O24"/>
    <mergeCell ref="C27:G27"/>
    <mergeCell ref="H27:O27"/>
    <mergeCell ref="C28:G28"/>
    <mergeCell ref="H28:O28"/>
    <mergeCell ref="C31:G31"/>
    <mergeCell ref="H31:O31"/>
    <mergeCell ref="C35:E37"/>
    <mergeCell ref="G35:J35"/>
    <mergeCell ref="K35:L35"/>
    <mergeCell ref="M35:O35"/>
    <mergeCell ref="G36:J36"/>
    <mergeCell ref="K36:L36"/>
    <mergeCell ref="M36:O36"/>
    <mergeCell ref="G37:J37"/>
    <mergeCell ref="K37:L37"/>
    <mergeCell ref="M37:O37"/>
    <mergeCell ref="C38:E40"/>
    <mergeCell ref="G38:J38"/>
    <mergeCell ref="K38:L38"/>
    <mergeCell ref="M38:O38"/>
    <mergeCell ref="G39:J39"/>
    <mergeCell ref="K39:L39"/>
    <mergeCell ref="M39:O39"/>
    <mergeCell ref="G40:J40"/>
    <mergeCell ref="K40:L40"/>
    <mergeCell ref="M40:O40"/>
    <mergeCell ref="C44:E45"/>
    <mergeCell ref="F44:O44"/>
    <mergeCell ref="F45:O45"/>
    <mergeCell ref="C41:E43"/>
    <mergeCell ref="G41:J41"/>
    <mergeCell ref="K41:L41"/>
    <mergeCell ref="M41:O41"/>
    <mergeCell ref="G42:J42"/>
    <mergeCell ref="K42:L42"/>
    <mergeCell ref="M42:O42"/>
    <mergeCell ref="G43:J43"/>
    <mergeCell ref="K43:L43"/>
    <mergeCell ref="M43:O43"/>
  </mergeCells>
  <phoneticPr fontId="1"/>
  <dataValidations count="1">
    <dataValidation type="list" allowBlank="1" showInputMessage="1" showErrorMessage="1" sqref="H31:O31" xr:uid="{7BCB90AA-0B29-48FA-A29D-A0DECCE4FBDC}">
      <formula1>"選択してください,知的財産権は応募団体に帰属することを希望する,知的財産権は全て日本芸術文化振興会に帰属する"</formula1>
    </dataValidation>
  </dataValidations>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5B65-D271-4B88-A717-D6AF32685561}">
  <sheetPr>
    <tabColor rgb="FF92D050"/>
    <pageSetUpPr fitToPage="1"/>
  </sheetPr>
  <dimension ref="A1:L41"/>
  <sheetViews>
    <sheetView view="pageBreakPreview" zoomScaleNormal="85" zoomScaleSheetLayoutView="100" workbookViewId="0">
      <selection activeCell="B1" sqref="B1:K1"/>
    </sheetView>
  </sheetViews>
  <sheetFormatPr defaultColWidth="8.125" defaultRowHeight="18.75" customHeight="1"/>
  <cols>
    <col min="1" max="1" width="2" style="19" customWidth="1"/>
    <col min="2" max="2" width="3" style="19" customWidth="1"/>
    <col min="3" max="3" width="8.125" style="19"/>
    <col min="4" max="4" width="7.625" style="19" customWidth="1"/>
    <col min="5" max="5" width="4.875" style="19" customWidth="1"/>
    <col min="6" max="6" width="16.125" style="19" customWidth="1"/>
    <col min="7" max="7" width="8.125" style="19"/>
    <col min="8" max="10" width="19" style="19" customWidth="1"/>
    <col min="11" max="11" width="11.125" style="19" customWidth="1"/>
    <col min="12" max="12" width="46.125" style="19" customWidth="1"/>
    <col min="13" max="13" width="8.125" style="19"/>
    <col min="14" max="17" width="8.125" style="19" customWidth="1"/>
    <col min="18" max="16384" width="8.125" style="19"/>
  </cols>
  <sheetData>
    <row r="1" spans="2:12" ht="20.100000000000001" customHeight="1">
      <c r="B1" s="719" t="s">
        <v>237</v>
      </c>
      <c r="C1" s="773"/>
      <c r="D1" s="773"/>
      <c r="E1" s="773"/>
      <c r="F1" s="773"/>
      <c r="G1" s="773"/>
      <c r="H1" s="773"/>
      <c r="I1" s="773"/>
      <c r="J1" s="773"/>
      <c r="K1" s="773"/>
    </row>
    <row r="2" spans="2:12" ht="6" customHeight="1" thickBot="1">
      <c r="B2" s="172"/>
      <c r="C2" s="173"/>
      <c r="D2" s="173"/>
      <c r="E2" s="173"/>
      <c r="F2" s="173"/>
      <c r="G2" s="173"/>
      <c r="H2" s="173"/>
      <c r="I2" s="173"/>
      <c r="J2" s="173"/>
      <c r="K2" s="173"/>
    </row>
    <row r="3" spans="2:12" ht="18.600000000000001" customHeight="1">
      <c r="B3" s="835" t="s">
        <v>186</v>
      </c>
      <c r="C3" s="836"/>
      <c r="D3" s="836"/>
      <c r="E3" s="837"/>
      <c r="F3" s="837"/>
      <c r="G3" s="837"/>
      <c r="H3" s="837"/>
      <c r="I3" s="837"/>
      <c r="J3" s="837"/>
      <c r="K3" s="838"/>
    </row>
    <row r="4" spans="2:12" ht="18.600000000000001" customHeight="1">
      <c r="B4" s="842"/>
      <c r="C4" s="839" t="s">
        <v>236</v>
      </c>
      <c r="D4" s="840"/>
      <c r="E4" s="840"/>
      <c r="F4" s="840"/>
      <c r="G4" s="840"/>
      <c r="H4" s="840"/>
      <c r="I4" s="840"/>
      <c r="J4" s="840"/>
      <c r="K4" s="841"/>
      <c r="L4" s="844"/>
    </row>
    <row r="5" spans="2:12" ht="90.6" customHeight="1">
      <c r="B5" s="842"/>
      <c r="C5" s="832"/>
      <c r="D5" s="773"/>
      <c r="E5" s="773"/>
      <c r="F5" s="773"/>
      <c r="G5" s="773"/>
      <c r="H5" s="773"/>
      <c r="I5" s="773"/>
      <c r="J5" s="773"/>
      <c r="K5" s="774"/>
      <c r="L5" s="844"/>
    </row>
    <row r="6" spans="2:12" ht="90.6" customHeight="1">
      <c r="B6" s="842"/>
      <c r="C6" s="833"/>
      <c r="D6" s="773"/>
      <c r="E6" s="773"/>
      <c r="F6" s="773"/>
      <c r="G6" s="773"/>
      <c r="H6" s="773"/>
      <c r="I6" s="773"/>
      <c r="J6" s="773"/>
      <c r="K6" s="774"/>
      <c r="L6" s="844"/>
    </row>
    <row r="7" spans="2:12" ht="90.6" customHeight="1">
      <c r="B7" s="842"/>
      <c r="C7" s="833"/>
      <c r="D7" s="773"/>
      <c r="E7" s="773"/>
      <c r="F7" s="773"/>
      <c r="G7" s="773"/>
      <c r="H7" s="773"/>
      <c r="I7" s="773"/>
      <c r="J7" s="773"/>
      <c r="K7" s="774"/>
      <c r="L7" s="844"/>
    </row>
    <row r="8" spans="2:12" ht="90.6" customHeight="1">
      <c r="B8" s="842"/>
      <c r="C8" s="833"/>
      <c r="D8" s="773"/>
      <c r="E8" s="773"/>
      <c r="F8" s="773"/>
      <c r="G8" s="773"/>
      <c r="H8" s="773"/>
      <c r="I8" s="773"/>
      <c r="J8" s="773"/>
      <c r="K8" s="774"/>
      <c r="L8" s="844"/>
    </row>
    <row r="9" spans="2:12" ht="90.6" customHeight="1" thickBot="1">
      <c r="B9" s="843"/>
      <c r="C9" s="834"/>
      <c r="D9" s="776"/>
      <c r="E9" s="776"/>
      <c r="F9" s="776"/>
      <c r="G9" s="776"/>
      <c r="H9" s="776"/>
      <c r="I9" s="776"/>
      <c r="J9" s="776"/>
      <c r="K9" s="777"/>
      <c r="L9" s="844"/>
    </row>
    <row r="10" spans="2:12" ht="6.6" customHeight="1" thickBot="1">
      <c r="B10" s="172"/>
      <c r="C10" s="173"/>
      <c r="D10" s="173"/>
      <c r="E10" s="173"/>
      <c r="F10" s="173"/>
      <c r="G10" s="173"/>
      <c r="H10" s="173"/>
      <c r="I10" s="173"/>
      <c r="J10" s="173"/>
      <c r="K10" s="173"/>
      <c r="L10" s="174"/>
    </row>
    <row r="11" spans="2:12" ht="18.75" customHeight="1">
      <c r="B11" s="835" t="s">
        <v>183</v>
      </c>
      <c r="C11" s="836"/>
      <c r="D11" s="836"/>
      <c r="E11" s="837"/>
      <c r="F11" s="837"/>
      <c r="G11" s="837"/>
      <c r="H11" s="837"/>
      <c r="I11" s="837"/>
      <c r="J11" s="837"/>
      <c r="K11" s="838"/>
    </row>
    <row r="12" spans="2:12" ht="18.75" customHeight="1">
      <c r="B12" s="842"/>
      <c r="C12" s="839" t="s">
        <v>236</v>
      </c>
      <c r="D12" s="840"/>
      <c r="E12" s="840"/>
      <c r="F12" s="840"/>
      <c r="G12" s="840"/>
      <c r="H12" s="840"/>
      <c r="I12" s="840"/>
      <c r="J12" s="840"/>
      <c r="K12" s="841"/>
    </row>
    <row r="13" spans="2:12" ht="90" customHeight="1">
      <c r="B13" s="842"/>
      <c r="C13" s="832"/>
      <c r="D13" s="773"/>
      <c r="E13" s="773"/>
      <c r="F13" s="773"/>
      <c r="G13" s="773"/>
      <c r="H13" s="773"/>
      <c r="I13" s="773"/>
      <c r="J13" s="773"/>
      <c r="K13" s="774"/>
    </row>
    <row r="14" spans="2:12" ht="90" customHeight="1">
      <c r="B14" s="842"/>
      <c r="C14" s="833"/>
      <c r="D14" s="773"/>
      <c r="E14" s="773"/>
      <c r="F14" s="773"/>
      <c r="G14" s="773"/>
      <c r="H14" s="773"/>
      <c r="I14" s="773"/>
      <c r="J14" s="773"/>
      <c r="K14" s="774"/>
    </row>
    <row r="15" spans="2:12" ht="90" customHeight="1">
      <c r="B15" s="842"/>
      <c r="C15" s="833"/>
      <c r="D15" s="773"/>
      <c r="E15" s="773"/>
      <c r="F15" s="773"/>
      <c r="G15" s="773"/>
      <c r="H15" s="773"/>
      <c r="I15" s="773"/>
      <c r="J15" s="773"/>
      <c r="K15" s="774"/>
    </row>
    <row r="16" spans="2:12" ht="90" customHeight="1">
      <c r="B16" s="842"/>
      <c r="C16" s="833"/>
      <c r="D16" s="773"/>
      <c r="E16" s="773"/>
      <c r="F16" s="773"/>
      <c r="G16" s="773"/>
      <c r="H16" s="773"/>
      <c r="I16" s="773"/>
      <c r="J16" s="773"/>
      <c r="K16" s="774"/>
    </row>
    <row r="17" spans="2:11" ht="90" customHeight="1" thickBot="1">
      <c r="B17" s="843"/>
      <c r="C17" s="834"/>
      <c r="D17" s="776"/>
      <c r="E17" s="776"/>
      <c r="F17" s="776"/>
      <c r="G17" s="776"/>
      <c r="H17" s="776"/>
      <c r="I17" s="776"/>
      <c r="J17" s="776"/>
      <c r="K17" s="777"/>
    </row>
    <row r="18" spans="2:11" ht="6" customHeight="1" thickBot="1"/>
    <row r="19" spans="2:11" ht="18.75" customHeight="1">
      <c r="B19" s="835" t="s">
        <v>184</v>
      </c>
      <c r="C19" s="836"/>
      <c r="D19" s="836"/>
      <c r="E19" s="837"/>
      <c r="F19" s="837"/>
      <c r="G19" s="837"/>
      <c r="H19" s="837"/>
      <c r="I19" s="837"/>
      <c r="J19" s="837"/>
      <c r="K19" s="838"/>
    </row>
    <row r="20" spans="2:11" ht="18.75" customHeight="1">
      <c r="B20" s="842"/>
      <c r="C20" s="839" t="s">
        <v>236</v>
      </c>
      <c r="D20" s="840"/>
      <c r="E20" s="840"/>
      <c r="F20" s="840"/>
      <c r="G20" s="840"/>
      <c r="H20" s="840"/>
      <c r="I20" s="840"/>
      <c r="J20" s="840"/>
      <c r="K20" s="841"/>
    </row>
    <row r="21" spans="2:11" ht="60.6" customHeight="1">
      <c r="B21" s="842"/>
      <c r="C21" s="832"/>
      <c r="D21" s="773"/>
      <c r="E21" s="773"/>
      <c r="F21" s="773"/>
      <c r="G21" s="773"/>
      <c r="H21" s="773"/>
      <c r="I21" s="773"/>
      <c r="J21" s="773"/>
      <c r="K21" s="774"/>
    </row>
    <row r="22" spans="2:11" ht="60.6" customHeight="1">
      <c r="B22" s="842"/>
      <c r="C22" s="833"/>
      <c r="D22" s="773"/>
      <c r="E22" s="773"/>
      <c r="F22" s="773"/>
      <c r="G22" s="773"/>
      <c r="H22" s="773"/>
      <c r="I22" s="773"/>
      <c r="J22" s="773"/>
      <c r="K22" s="774"/>
    </row>
    <row r="23" spans="2:11" ht="60.6" customHeight="1">
      <c r="B23" s="842"/>
      <c r="C23" s="833"/>
      <c r="D23" s="773"/>
      <c r="E23" s="773"/>
      <c r="F23" s="773"/>
      <c r="G23" s="773"/>
      <c r="H23" s="773"/>
      <c r="I23" s="773"/>
      <c r="J23" s="773"/>
      <c r="K23" s="774"/>
    </row>
    <row r="24" spans="2:11" ht="60.6" customHeight="1">
      <c r="B24" s="842"/>
      <c r="C24" s="833"/>
      <c r="D24" s="773"/>
      <c r="E24" s="773"/>
      <c r="F24" s="773"/>
      <c r="G24" s="773"/>
      <c r="H24" s="773"/>
      <c r="I24" s="773"/>
      <c r="J24" s="773"/>
      <c r="K24" s="774"/>
    </row>
    <row r="25" spans="2:11" ht="60.6" customHeight="1" thickBot="1">
      <c r="B25" s="843"/>
      <c r="C25" s="834"/>
      <c r="D25" s="776"/>
      <c r="E25" s="776"/>
      <c r="F25" s="776"/>
      <c r="G25" s="776"/>
      <c r="H25" s="776"/>
      <c r="I25" s="776"/>
      <c r="J25" s="776"/>
      <c r="K25" s="777"/>
    </row>
    <row r="26" spans="2:11" ht="6" customHeight="1" thickBot="1"/>
    <row r="27" spans="2:11" ht="18.75" customHeight="1">
      <c r="B27" s="835" t="s">
        <v>185</v>
      </c>
      <c r="C27" s="836"/>
      <c r="D27" s="836"/>
      <c r="E27" s="837"/>
      <c r="F27" s="837"/>
      <c r="G27" s="837"/>
      <c r="H27" s="837"/>
      <c r="I27" s="837"/>
      <c r="J27" s="837"/>
      <c r="K27" s="838"/>
    </row>
    <row r="28" spans="2:11" ht="18.75" customHeight="1">
      <c r="B28" s="842"/>
      <c r="C28" s="839" t="s">
        <v>236</v>
      </c>
      <c r="D28" s="840"/>
      <c r="E28" s="840"/>
      <c r="F28" s="840"/>
      <c r="G28" s="840"/>
      <c r="H28" s="840"/>
      <c r="I28" s="840"/>
      <c r="J28" s="840"/>
      <c r="K28" s="841"/>
    </row>
    <row r="29" spans="2:11" ht="60" customHeight="1">
      <c r="B29" s="842"/>
      <c r="C29" s="832"/>
      <c r="D29" s="773"/>
      <c r="E29" s="773"/>
      <c r="F29" s="773"/>
      <c r="G29" s="773"/>
      <c r="H29" s="773"/>
      <c r="I29" s="773"/>
      <c r="J29" s="773"/>
      <c r="K29" s="774"/>
    </row>
    <row r="30" spans="2:11" ht="60" customHeight="1">
      <c r="B30" s="842"/>
      <c r="C30" s="833"/>
      <c r="D30" s="773"/>
      <c r="E30" s="773"/>
      <c r="F30" s="773"/>
      <c r="G30" s="773"/>
      <c r="H30" s="773"/>
      <c r="I30" s="773"/>
      <c r="J30" s="773"/>
      <c r="K30" s="774"/>
    </row>
    <row r="31" spans="2:11" ht="60" customHeight="1">
      <c r="B31" s="842"/>
      <c r="C31" s="833"/>
      <c r="D31" s="773"/>
      <c r="E31" s="773"/>
      <c r="F31" s="773"/>
      <c r="G31" s="773"/>
      <c r="H31" s="773"/>
      <c r="I31" s="773"/>
      <c r="J31" s="773"/>
      <c r="K31" s="774"/>
    </row>
    <row r="32" spans="2:11" ht="60" customHeight="1">
      <c r="B32" s="842"/>
      <c r="C32" s="833"/>
      <c r="D32" s="773"/>
      <c r="E32" s="773"/>
      <c r="F32" s="773"/>
      <c r="G32" s="773"/>
      <c r="H32" s="773"/>
      <c r="I32" s="773"/>
      <c r="J32" s="773"/>
      <c r="K32" s="774"/>
    </row>
    <row r="33" spans="1:11" ht="60" customHeight="1" thickBot="1">
      <c r="B33" s="843"/>
      <c r="C33" s="834"/>
      <c r="D33" s="776"/>
      <c r="E33" s="776"/>
      <c r="F33" s="776"/>
      <c r="G33" s="776"/>
      <c r="H33" s="776"/>
      <c r="I33" s="776"/>
      <c r="J33" s="776"/>
      <c r="K33" s="777"/>
    </row>
    <row r="34" spans="1:11" ht="6" customHeight="1" thickBot="1"/>
    <row r="35" spans="1:11" ht="18.75" customHeight="1">
      <c r="B35" s="835" t="s">
        <v>238</v>
      </c>
      <c r="C35" s="836"/>
      <c r="D35" s="836"/>
      <c r="E35" s="837"/>
      <c r="F35" s="837"/>
      <c r="G35" s="837"/>
      <c r="H35" s="837"/>
      <c r="I35" s="837"/>
      <c r="J35" s="837"/>
      <c r="K35" s="838"/>
    </row>
    <row r="36" spans="1:11" ht="18.75" customHeight="1">
      <c r="B36" s="176"/>
      <c r="C36" s="839" t="s">
        <v>236</v>
      </c>
      <c r="D36" s="840"/>
      <c r="E36" s="840"/>
      <c r="F36" s="840"/>
      <c r="G36" s="840"/>
      <c r="H36" s="840"/>
      <c r="I36" s="840"/>
      <c r="J36" s="840"/>
      <c r="K36" s="841"/>
    </row>
    <row r="37" spans="1:11" ht="60" customHeight="1">
      <c r="A37" s="19" t="s">
        <v>325</v>
      </c>
      <c r="B37" s="176"/>
      <c r="C37" s="832"/>
      <c r="D37" s="773"/>
      <c r="E37" s="773"/>
      <c r="F37" s="773"/>
      <c r="G37" s="773"/>
      <c r="H37" s="773"/>
      <c r="I37" s="773"/>
      <c r="J37" s="773"/>
      <c r="K37" s="774"/>
    </row>
    <row r="38" spans="1:11" ht="60" customHeight="1">
      <c r="B38" s="176"/>
      <c r="C38" s="833"/>
      <c r="D38" s="773"/>
      <c r="E38" s="773"/>
      <c r="F38" s="773"/>
      <c r="G38" s="773"/>
      <c r="H38" s="773"/>
      <c r="I38" s="773"/>
      <c r="J38" s="773"/>
      <c r="K38" s="774"/>
    </row>
    <row r="39" spans="1:11" ht="60" customHeight="1">
      <c r="B39" s="176"/>
      <c r="C39" s="833"/>
      <c r="D39" s="773"/>
      <c r="E39" s="773"/>
      <c r="F39" s="773"/>
      <c r="G39" s="773"/>
      <c r="H39" s="773"/>
      <c r="I39" s="773"/>
      <c r="J39" s="773"/>
      <c r="K39" s="774"/>
    </row>
    <row r="40" spans="1:11" ht="60" customHeight="1">
      <c r="B40" s="176"/>
      <c r="C40" s="833"/>
      <c r="D40" s="773"/>
      <c r="E40" s="773"/>
      <c r="F40" s="773"/>
      <c r="G40" s="773"/>
      <c r="H40" s="773"/>
      <c r="I40" s="773"/>
      <c r="J40" s="773"/>
      <c r="K40" s="774"/>
    </row>
    <row r="41" spans="1:11" ht="60" customHeight="1" thickBot="1">
      <c r="B41" s="175"/>
      <c r="C41" s="834"/>
      <c r="D41" s="776"/>
      <c r="E41" s="776"/>
      <c r="F41" s="776"/>
      <c r="G41" s="776"/>
      <c r="H41" s="776"/>
      <c r="I41" s="776"/>
      <c r="J41" s="776"/>
      <c r="K41" s="777"/>
    </row>
  </sheetData>
  <mergeCells count="21">
    <mergeCell ref="C12:K12"/>
    <mergeCell ref="B3:K3"/>
    <mergeCell ref="B4:B9"/>
    <mergeCell ref="L4:L9"/>
    <mergeCell ref="C4:K4"/>
    <mergeCell ref="B1:K1"/>
    <mergeCell ref="C37:K41"/>
    <mergeCell ref="C29:K33"/>
    <mergeCell ref="C21:K25"/>
    <mergeCell ref="C5:K9"/>
    <mergeCell ref="C13:K17"/>
    <mergeCell ref="B35:K35"/>
    <mergeCell ref="C36:K36"/>
    <mergeCell ref="B27:K27"/>
    <mergeCell ref="B28:B33"/>
    <mergeCell ref="C28:K28"/>
    <mergeCell ref="B19:K19"/>
    <mergeCell ref="B20:B25"/>
    <mergeCell ref="C20:K20"/>
    <mergeCell ref="B11:K11"/>
    <mergeCell ref="B12:B17"/>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9D91-A47E-4944-AD65-4C33BE183449}">
  <sheetPr>
    <tabColor theme="7" tint="0.59999389629810485"/>
    <pageSetUpPr fitToPage="1"/>
  </sheetPr>
  <dimension ref="A1:K40"/>
  <sheetViews>
    <sheetView view="pageBreakPreview" zoomScaleNormal="100" zoomScaleSheetLayoutView="100" workbookViewId="0">
      <selection sqref="A1:C1"/>
    </sheetView>
  </sheetViews>
  <sheetFormatPr defaultColWidth="9" defaultRowHeight="13.5"/>
  <cols>
    <col min="1" max="1" width="20.625" style="203" customWidth="1"/>
    <col min="2" max="2" width="37" style="203" customWidth="1"/>
    <col min="3" max="3" width="34.125" style="226" customWidth="1"/>
    <col min="4" max="4" width="7.375" style="203" customWidth="1"/>
    <col min="5" max="5" width="11.5" style="203" customWidth="1"/>
    <col min="6" max="6" width="15.625" style="203" customWidth="1"/>
    <col min="7" max="16384" width="9" style="203"/>
  </cols>
  <sheetData>
    <row r="1" spans="1:11" s="19" customFormat="1" ht="19.7" customHeight="1">
      <c r="A1" s="849" t="s">
        <v>291</v>
      </c>
      <c r="B1" s="849"/>
      <c r="C1" s="849"/>
      <c r="D1" s="45"/>
      <c r="E1" s="45"/>
      <c r="F1" s="45"/>
      <c r="G1" s="45"/>
      <c r="H1" s="45"/>
      <c r="I1" s="45"/>
      <c r="J1" s="45"/>
      <c r="K1" s="45"/>
    </row>
    <row r="2" spans="1:11" ht="10.5" customHeight="1">
      <c r="C2" s="203"/>
    </row>
    <row r="3" spans="1:11" ht="15" customHeight="1">
      <c r="A3" s="204" t="s">
        <v>245</v>
      </c>
      <c r="C3" s="203"/>
    </row>
    <row r="4" spans="1:11" ht="15" customHeight="1">
      <c r="A4" s="204"/>
      <c r="C4" s="203"/>
    </row>
    <row r="5" spans="1:11" s="205" customFormat="1" ht="15.75" customHeight="1">
      <c r="A5" s="205" t="s">
        <v>246</v>
      </c>
      <c r="C5" s="206"/>
      <c r="D5" s="207"/>
      <c r="E5" s="208"/>
    </row>
    <row r="6" spans="1:11" s="205" customFormat="1" ht="15.75" customHeight="1">
      <c r="A6" s="850" t="s">
        <v>247</v>
      </c>
      <c r="B6" s="850"/>
      <c r="C6" s="850"/>
      <c r="D6" s="207"/>
      <c r="E6" s="208"/>
    </row>
    <row r="7" spans="1:11" s="205" customFormat="1" ht="15.75" customHeight="1">
      <c r="A7" s="209" t="s">
        <v>292</v>
      </c>
      <c r="B7" s="210"/>
    </row>
    <row r="8" spans="1:11" ht="15" customHeight="1" thickBot="1">
      <c r="C8" s="211"/>
    </row>
    <row r="9" spans="1:11" s="215" customFormat="1" ht="30" customHeight="1">
      <c r="A9" s="212" t="s">
        <v>248</v>
      </c>
      <c r="B9" s="213" t="s">
        <v>249</v>
      </c>
      <c r="C9" s="333" t="s">
        <v>293</v>
      </c>
    </row>
    <row r="10" spans="1:11" ht="18.75" customHeight="1">
      <c r="A10" s="216" t="s">
        <v>250</v>
      </c>
      <c r="B10" s="217" t="s">
        <v>251</v>
      </c>
      <c r="C10" s="218">
        <f>'経費予定額(令和7年度・1年目)（委）'!L18+'経費予定額(令和8年度・2年目) （委）'!L18+'経費予定額(令和9年度・3年目)（委） '!L18</f>
        <v>0</v>
      </c>
    </row>
    <row r="11" spans="1:11" ht="18.75" customHeight="1">
      <c r="A11" s="851" t="s">
        <v>252</v>
      </c>
      <c r="B11" s="217" t="s">
        <v>253</v>
      </c>
      <c r="C11" s="219">
        <f>'経費予定額(令和7年度・1年目)（委）'!L23+'経費予定額(令和8年度・2年目) （委）'!L23+'経費予定額(令和9年度・3年目)（委） '!L23</f>
        <v>0</v>
      </c>
    </row>
    <row r="12" spans="1:11" ht="18.75" customHeight="1">
      <c r="A12" s="852"/>
      <c r="B12" s="217" t="s">
        <v>254</v>
      </c>
      <c r="C12" s="219">
        <f>'経費予定額(令和7年度・1年目)（委）'!L28+'経費予定額(令和8年度・2年目) （委）'!L28+'経費予定額(令和9年度・3年目)（委） '!L28</f>
        <v>0</v>
      </c>
    </row>
    <row r="13" spans="1:11" ht="18.75" customHeight="1">
      <c r="A13" s="852"/>
      <c r="B13" s="217" t="s">
        <v>255</v>
      </c>
      <c r="C13" s="219">
        <f>'経費予定額(令和7年度・1年目)（委）'!L33+'経費予定額(令和8年度・2年目) （委）'!L33+'経費予定額(令和9年度・3年目)（委） '!L33</f>
        <v>0</v>
      </c>
    </row>
    <row r="14" spans="1:11" ht="18.75" customHeight="1">
      <c r="A14" s="852"/>
      <c r="B14" s="217" t="s">
        <v>256</v>
      </c>
      <c r="C14" s="219">
        <f>'経費予定額(令和7年度・1年目)（委）'!L38+'経費予定額(令和8年度・2年目) （委）'!L38+'経費予定額(令和9年度・3年目)（委） '!L38</f>
        <v>0</v>
      </c>
    </row>
    <row r="15" spans="1:11" ht="18.75" customHeight="1">
      <c r="A15" s="852"/>
      <c r="B15" s="217" t="s">
        <v>257</v>
      </c>
      <c r="C15" s="219">
        <f>'経費予定額(令和7年度・1年目)（委）'!L43+'経費予定額(令和8年度・2年目) （委）'!L43+'経費予定額(令和9年度・3年目)（委） '!L43</f>
        <v>0</v>
      </c>
    </row>
    <row r="16" spans="1:11" ht="18.75" customHeight="1">
      <c r="A16" s="852"/>
      <c r="B16" s="217" t="s">
        <v>258</v>
      </c>
      <c r="C16" s="219">
        <f>'経費予定額(令和7年度・1年目)（委）'!L48+'経費予定額(令和8年度・2年目) （委）'!L48+'経費予定額(令和9年度・3年目)（委） '!L48</f>
        <v>0</v>
      </c>
    </row>
    <row r="17" spans="1:6" ht="18.75" customHeight="1">
      <c r="A17" s="852"/>
      <c r="B17" s="217" t="s">
        <v>259</v>
      </c>
      <c r="C17" s="219">
        <f>'経費予定額(令和7年度・1年目)（委）'!L53+'経費予定額(令和8年度・2年目) （委）'!L53+'経費予定額(令和9年度・3年目)（委） '!L53</f>
        <v>0</v>
      </c>
    </row>
    <row r="18" spans="1:6" ht="18.75" customHeight="1">
      <c r="A18" s="852"/>
      <c r="B18" s="217" t="s">
        <v>260</v>
      </c>
      <c r="C18" s="219">
        <f>'経費予定額(令和7年度・1年目)（委）'!L58+'経費予定額(令和8年度・2年目) （委）'!L58+'経費予定額(令和9年度・3年目)（委） '!L58</f>
        <v>0</v>
      </c>
    </row>
    <row r="19" spans="1:6" ht="23.25" customHeight="1">
      <c r="A19" s="853"/>
      <c r="B19" s="217" t="s">
        <v>294</v>
      </c>
      <c r="C19" s="219">
        <f>'経費予定額(令和7年度・1年目)（委）'!L62+'経費予定額(令和8年度・2年目) （委）'!L62+'経費予定額(令和9年度・3年目)（委） '!L62</f>
        <v>0</v>
      </c>
      <c r="E19" s="203" t="s">
        <v>261</v>
      </c>
      <c r="F19" s="220">
        <f>SUM(C11:C19)</f>
        <v>0</v>
      </c>
    </row>
    <row r="20" spans="1:6" ht="22.5" customHeight="1">
      <c r="A20" s="854" t="s">
        <v>295</v>
      </c>
      <c r="B20" s="855"/>
      <c r="C20" s="221">
        <f>'経費予定額(令和7年度・1年目)（委）'!L63+'経費予定額(令和8年度・2年目) （委）'!L63+'経費予定額(令和9年度・3年目)（委） '!L63</f>
        <v>0</v>
      </c>
    </row>
    <row r="21" spans="1:6" ht="22.5" customHeight="1">
      <c r="A21" s="854" t="s">
        <v>296</v>
      </c>
      <c r="B21" s="855"/>
      <c r="C21" s="222">
        <f>'経費予定額(令和7年度・1年目)（委）'!L64+'経費予定額(令和8年度・2年目) （委）'!L64+'経費予定額(令和9年度・3年目)（委） '!L64</f>
        <v>0</v>
      </c>
    </row>
    <row r="22" spans="1:6" ht="22.5" customHeight="1" thickBot="1">
      <c r="A22" s="856" t="s">
        <v>297</v>
      </c>
      <c r="B22" s="857"/>
      <c r="C22" s="334">
        <f>'経費予定額(令和7年度・1年目)（委）'!L65+'経費予定額(令和8年度・2年目) （委）'!L65+'経費予定額(令和9年度・3年目)（委） '!L65</f>
        <v>0</v>
      </c>
    </row>
    <row r="23" spans="1:6" ht="22.5" customHeight="1" thickTop="1" thickBot="1">
      <c r="A23" s="845" t="s">
        <v>298</v>
      </c>
      <c r="B23" s="846"/>
      <c r="C23" s="223">
        <f>'経費予定額(令和7年度・1年目)（委）'!L66+'経費予定額(令和8年度・2年目) （委）'!L66+'経費予定額(令和9年度・3年目)（委） '!L66</f>
        <v>0</v>
      </c>
    </row>
    <row r="24" spans="1:6" ht="20.25" customHeight="1" thickTop="1" thickBot="1">
      <c r="A24" s="845" t="s">
        <v>262</v>
      </c>
      <c r="B24" s="846"/>
      <c r="C24" s="224">
        <f>'経費予定額(令和7年度・1年目)（委）'!L70+'経費予定額(令和8年度・2年目) （委）'!L70+'経費予定額(令和9年度・3年目)（委） '!L70</f>
        <v>0</v>
      </c>
    </row>
    <row r="25" spans="1:6" ht="30" customHeight="1" thickTop="1" thickBot="1">
      <c r="A25" s="847" t="s">
        <v>299</v>
      </c>
      <c r="B25" s="848"/>
      <c r="C25" s="225">
        <f>'経費予定額(令和7年度・1年目)（委）'!L71+'経費予定額(令和8年度・2年目) （委）'!L71+'経費予定額(令和9年度・3年目)（委） '!L71</f>
        <v>0</v>
      </c>
    </row>
    <row r="28" spans="1:6" ht="12.95" customHeight="1"/>
    <row r="31" spans="1:6" ht="71.45" customHeight="1"/>
    <row r="34" ht="45" customHeight="1"/>
    <row r="37" ht="45" customHeight="1"/>
    <row r="40" ht="98.45" customHeight="1"/>
  </sheetData>
  <mergeCells count="9">
    <mergeCell ref="A23:B23"/>
    <mergeCell ref="A24:B24"/>
    <mergeCell ref="A25:B25"/>
    <mergeCell ref="A1:C1"/>
    <mergeCell ref="A6:C6"/>
    <mergeCell ref="A11:A19"/>
    <mergeCell ref="A20:B20"/>
    <mergeCell ref="A21:B21"/>
    <mergeCell ref="A22:B22"/>
  </mergeCells>
  <phoneticPr fontId="1"/>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6CFF-4E7C-4FD6-BD86-F21F85EAC018}">
  <sheetPr>
    <tabColor theme="7" tint="0.59999389629810485"/>
    <pageSetUpPr fitToPage="1"/>
  </sheetPr>
  <dimension ref="A1:T132"/>
  <sheetViews>
    <sheetView view="pageBreakPreview" zoomScaleNormal="100" zoomScaleSheetLayoutView="100" workbookViewId="0"/>
  </sheetViews>
  <sheetFormatPr defaultColWidth="9" defaultRowHeight="13.5"/>
  <cols>
    <col min="1" max="1" width="7.5" style="203" customWidth="1"/>
    <col min="2" max="2" width="3.625" style="203" customWidth="1"/>
    <col min="3" max="3" width="5.625" style="203" customWidth="1"/>
    <col min="4" max="4" width="27.375" style="228" customWidth="1"/>
    <col min="5" max="5" width="5.375" style="229" customWidth="1"/>
    <col min="6" max="6" width="5.875" style="230" customWidth="1"/>
    <col min="7" max="7" width="6.125" style="229" bestFit="1" customWidth="1"/>
    <col min="8" max="8" width="6.625" style="230" bestFit="1" customWidth="1"/>
    <col min="9" max="9" width="5.625" style="229" bestFit="1" customWidth="1"/>
    <col min="10" max="10" width="5.625" style="230" customWidth="1"/>
    <col min="11" max="12" width="12.5" style="226" customWidth="1"/>
    <col min="13" max="13" width="5.625" style="305" customWidth="1"/>
    <col min="14" max="14" width="7.5" style="305" customWidth="1"/>
    <col min="15" max="15" width="7.375" style="203" customWidth="1"/>
    <col min="16" max="16" width="11.5" style="203" customWidth="1"/>
    <col min="17" max="17" width="15.625" style="203" customWidth="1"/>
    <col min="18" max="16384" width="9" style="203"/>
  </cols>
  <sheetData>
    <row r="1" spans="1:16" ht="22.5" customHeight="1">
      <c r="A1" s="227" t="s">
        <v>263</v>
      </c>
      <c r="G1" s="203"/>
      <c r="H1" s="203"/>
      <c r="I1" s="203"/>
      <c r="J1" s="203"/>
      <c r="K1" s="203"/>
      <c r="L1" s="203"/>
      <c r="M1" s="203"/>
      <c r="N1" s="203"/>
    </row>
    <row r="2" spans="1:16" ht="15" customHeight="1">
      <c r="A2" s="204" t="s">
        <v>264</v>
      </c>
      <c r="G2" s="203"/>
      <c r="H2" s="203"/>
      <c r="I2" s="203"/>
      <c r="J2" s="203"/>
      <c r="K2" s="203"/>
      <c r="L2" s="203"/>
      <c r="M2" s="203"/>
      <c r="N2" s="203"/>
    </row>
    <row r="3" spans="1:16" ht="15" customHeight="1">
      <c r="A3" s="204"/>
      <c r="G3" s="203"/>
      <c r="H3" s="203"/>
      <c r="I3" s="203"/>
      <c r="J3" s="203"/>
      <c r="K3" s="203"/>
      <c r="L3" s="203"/>
      <c r="M3" s="203"/>
      <c r="N3" s="203"/>
    </row>
    <row r="4" spans="1:16" s="205" customFormat="1" ht="15.75" customHeight="1">
      <c r="A4" s="208" t="s">
        <v>265</v>
      </c>
      <c r="B4" s="205" t="s">
        <v>300</v>
      </c>
      <c r="D4" s="210"/>
      <c r="F4" s="231"/>
      <c r="H4" s="231"/>
      <c r="K4" s="208"/>
      <c r="L4" s="206"/>
      <c r="M4" s="232"/>
      <c r="N4" s="232"/>
      <c r="O4" s="207"/>
      <c r="P4" s="208"/>
    </row>
    <row r="5" spans="1:16" s="205" customFormat="1" ht="15.75" customHeight="1">
      <c r="A5" s="208" t="s">
        <v>265</v>
      </c>
      <c r="B5" s="205" t="s">
        <v>266</v>
      </c>
      <c r="D5" s="210"/>
      <c r="F5" s="231"/>
      <c r="H5" s="231"/>
      <c r="K5" s="208"/>
      <c r="L5" s="206"/>
      <c r="M5" s="232"/>
      <c r="N5" s="232"/>
      <c r="O5" s="207"/>
      <c r="P5" s="208"/>
    </row>
    <row r="6" spans="1:16" s="205" customFormat="1" ht="15.75" customHeight="1">
      <c r="A6" s="208" t="s">
        <v>265</v>
      </c>
      <c r="B6" s="233"/>
      <c r="C6" s="205" t="s">
        <v>267</v>
      </c>
      <c r="D6" s="210"/>
      <c r="F6" s="231"/>
      <c r="H6" s="231"/>
      <c r="J6" s="231"/>
      <c r="L6" s="207"/>
      <c r="M6" s="234"/>
      <c r="N6" s="234"/>
      <c r="O6" s="207"/>
      <c r="P6" s="208"/>
    </row>
    <row r="7" spans="1:16" s="205" customFormat="1" ht="15.75" customHeight="1">
      <c r="A7" s="208" t="s">
        <v>265</v>
      </c>
      <c r="B7" s="205" t="s">
        <v>268</v>
      </c>
      <c r="C7" s="210"/>
      <c r="E7" s="231"/>
      <c r="G7" s="231"/>
      <c r="I7" s="231"/>
      <c r="J7" s="235"/>
      <c r="K7" s="235"/>
      <c r="M7" s="231"/>
      <c r="N7" s="231"/>
    </row>
    <row r="8" spans="1:16" s="205" customFormat="1" ht="15.75" customHeight="1">
      <c r="A8" s="208" t="s">
        <v>265</v>
      </c>
      <c r="B8" s="205" t="s">
        <v>269</v>
      </c>
      <c r="C8" s="210"/>
      <c r="E8" s="231"/>
      <c r="G8" s="231"/>
      <c r="I8" s="231"/>
      <c r="J8" s="235"/>
      <c r="K8" s="235"/>
      <c r="M8" s="231"/>
      <c r="N8" s="231"/>
    </row>
    <row r="9" spans="1:16" s="205" customFormat="1" ht="15.75" customHeight="1">
      <c r="A9" s="208" t="s">
        <v>265</v>
      </c>
      <c r="B9" s="205" t="s">
        <v>270</v>
      </c>
      <c r="C9" s="210"/>
      <c r="E9" s="231"/>
      <c r="G9" s="231"/>
      <c r="I9" s="231"/>
      <c r="J9" s="235"/>
      <c r="K9" s="235"/>
      <c r="M9" s="231"/>
      <c r="N9" s="231"/>
    </row>
    <row r="10" spans="1:16" s="205" customFormat="1" ht="15.75" customHeight="1">
      <c r="A10" s="208" t="s">
        <v>265</v>
      </c>
      <c r="B10" s="205" t="s">
        <v>271</v>
      </c>
      <c r="C10" s="210"/>
      <c r="E10" s="231"/>
      <c r="G10" s="231"/>
      <c r="I10" s="231"/>
      <c r="J10" s="235"/>
      <c r="K10" s="235"/>
      <c r="M10" s="231"/>
      <c r="N10" s="231"/>
    </row>
    <row r="11" spans="1:16" s="205" customFormat="1" ht="15.75" customHeight="1">
      <c r="A11" s="208" t="s">
        <v>265</v>
      </c>
      <c r="B11" s="205" t="s">
        <v>272</v>
      </c>
      <c r="C11" s="210"/>
      <c r="E11" s="231"/>
      <c r="G11" s="231"/>
      <c r="I11" s="231"/>
      <c r="J11" s="235"/>
      <c r="K11" s="235"/>
      <c r="M11" s="231"/>
      <c r="N11" s="231"/>
    </row>
    <row r="12" spans="1:16" ht="15" customHeight="1" thickBot="1">
      <c r="L12" s="211"/>
      <c r="M12" s="211"/>
      <c r="N12" s="236" t="s">
        <v>273</v>
      </c>
    </row>
    <row r="13" spans="1:16" s="215" customFormat="1" ht="30" customHeight="1">
      <c r="A13" s="212" t="s">
        <v>248</v>
      </c>
      <c r="B13" s="858" t="s">
        <v>249</v>
      </c>
      <c r="C13" s="859"/>
      <c r="D13" s="237" t="s">
        <v>274</v>
      </c>
      <c r="E13" s="860" t="s">
        <v>275</v>
      </c>
      <c r="F13" s="860"/>
      <c r="G13" s="858" t="s">
        <v>275</v>
      </c>
      <c r="H13" s="859"/>
      <c r="I13" s="858" t="s">
        <v>275</v>
      </c>
      <c r="J13" s="859"/>
      <c r="K13" s="335" t="s">
        <v>301</v>
      </c>
      <c r="L13" s="336" t="s">
        <v>293</v>
      </c>
      <c r="M13" s="238" t="s">
        <v>276</v>
      </c>
      <c r="N13" s="214" t="s">
        <v>277</v>
      </c>
    </row>
    <row r="14" spans="1:16" ht="18.75" customHeight="1">
      <c r="A14" s="852" t="s">
        <v>250</v>
      </c>
      <c r="B14" s="861" t="s">
        <v>251</v>
      </c>
      <c r="C14" s="862"/>
      <c r="D14" s="239"/>
      <c r="E14" s="240"/>
      <c r="F14" s="241"/>
      <c r="G14" s="242"/>
      <c r="H14" s="243"/>
      <c r="I14" s="244"/>
      <c r="J14" s="243"/>
      <c r="K14" s="245"/>
      <c r="L14" s="337" t="str">
        <f>IF(ISNUMBER(K14),(PRODUCT(E14,G14,I14,K14)),"")</f>
        <v/>
      </c>
      <c r="M14" s="246"/>
      <c r="N14" s="247"/>
    </row>
    <row r="15" spans="1:16" ht="18.75" customHeight="1">
      <c r="A15" s="852"/>
      <c r="B15" s="863"/>
      <c r="C15" s="864"/>
      <c r="D15" s="248"/>
      <c r="E15" s="249"/>
      <c r="F15" s="250"/>
      <c r="G15" s="251"/>
      <c r="H15" s="252"/>
      <c r="I15" s="253"/>
      <c r="J15" s="252"/>
      <c r="K15" s="254"/>
      <c r="L15" s="337" t="str">
        <f>IF(ISNUMBER(K15),(PRODUCT(E15,G15,I15,K15)),"")</f>
        <v/>
      </c>
      <c r="M15" s="255"/>
      <c r="N15" s="256"/>
    </row>
    <row r="16" spans="1:16" ht="18.75" customHeight="1">
      <c r="A16" s="852"/>
      <c r="B16" s="863"/>
      <c r="C16" s="864"/>
      <c r="D16" s="248"/>
      <c r="E16" s="249"/>
      <c r="F16" s="250"/>
      <c r="G16" s="251"/>
      <c r="H16" s="252"/>
      <c r="I16" s="253"/>
      <c r="J16" s="252"/>
      <c r="K16" s="254"/>
      <c r="L16" s="337" t="str">
        <f>IF(ISNUMBER(K16),(PRODUCT(E16,G16,I16,K16)),"")</f>
        <v/>
      </c>
      <c r="M16" s="255"/>
      <c r="N16" s="256"/>
    </row>
    <row r="17" spans="1:20" ht="18.75" customHeight="1">
      <c r="A17" s="852"/>
      <c r="B17" s="863"/>
      <c r="C17" s="864"/>
      <c r="D17" s="257"/>
      <c r="E17" s="258"/>
      <c r="F17" s="259"/>
      <c r="G17" s="260"/>
      <c r="H17" s="261"/>
      <c r="I17" s="260"/>
      <c r="J17" s="261"/>
      <c r="K17" s="262"/>
      <c r="L17" s="338" t="str">
        <f>IF(ISNUMBER(K17),(PRODUCT(E17,G17,I17,K17)),"")</f>
        <v/>
      </c>
      <c r="M17" s="263"/>
      <c r="N17" s="264"/>
    </row>
    <row r="18" spans="1:20" ht="18.75" customHeight="1">
      <c r="A18" s="852"/>
      <c r="B18" s="865"/>
      <c r="C18" s="866"/>
      <c r="D18" s="867" t="s">
        <v>278</v>
      </c>
      <c r="E18" s="868"/>
      <c r="F18" s="868"/>
      <c r="G18" s="868"/>
      <c r="H18" s="868"/>
      <c r="I18" s="868"/>
      <c r="J18" s="868"/>
      <c r="K18" s="869"/>
      <c r="L18" s="265">
        <f>SUM(L14:L17)</f>
        <v>0</v>
      </c>
      <c r="M18" s="870"/>
      <c r="N18" s="871"/>
      <c r="P18" s="438" t="s">
        <v>352</v>
      </c>
      <c r="Q18" s="439">
        <f>SUMIF(N14:N17,"○",L14:L17)</f>
        <v>0</v>
      </c>
      <c r="R18" s="440"/>
      <c r="S18" s="438" t="s">
        <v>353</v>
      </c>
      <c r="T18" s="439">
        <f>SUMIF(M14:M17,"○",L14:L17)</f>
        <v>0</v>
      </c>
    </row>
    <row r="19" spans="1:20" ht="18.75" customHeight="1">
      <c r="A19" s="851" t="s">
        <v>252</v>
      </c>
      <c r="B19" s="861" t="s">
        <v>253</v>
      </c>
      <c r="C19" s="872"/>
      <c r="D19" s="239"/>
      <c r="E19" s="240"/>
      <c r="F19" s="241"/>
      <c r="G19" s="242"/>
      <c r="H19" s="243"/>
      <c r="I19" s="244"/>
      <c r="J19" s="243"/>
      <c r="K19" s="245"/>
      <c r="L19" s="318" t="str">
        <f>IF(ISNUMBER(K19),(PRODUCT(E19,G19,I19,K19)),"")</f>
        <v/>
      </c>
      <c r="M19" s="246"/>
      <c r="N19" s="247"/>
    </row>
    <row r="20" spans="1:20" ht="18.75" customHeight="1">
      <c r="A20" s="852"/>
      <c r="B20" s="863"/>
      <c r="C20" s="864"/>
      <c r="D20" s="248"/>
      <c r="E20" s="249"/>
      <c r="F20" s="250"/>
      <c r="G20" s="251"/>
      <c r="H20" s="252"/>
      <c r="I20" s="253"/>
      <c r="J20" s="252"/>
      <c r="K20" s="254"/>
      <c r="L20" s="339" t="str">
        <f>IF(ISNUMBER(K20),(PRODUCT(E20,G20,I20,K20)),"")</f>
        <v/>
      </c>
      <c r="M20" s="255"/>
      <c r="N20" s="256"/>
    </row>
    <row r="21" spans="1:20" ht="18.75" customHeight="1">
      <c r="A21" s="852"/>
      <c r="B21" s="863"/>
      <c r="C21" s="864"/>
      <c r="D21" s="248"/>
      <c r="E21" s="249"/>
      <c r="F21" s="250"/>
      <c r="G21" s="251"/>
      <c r="H21" s="252"/>
      <c r="I21" s="253"/>
      <c r="J21" s="252"/>
      <c r="K21" s="254"/>
      <c r="L21" s="339" t="str">
        <f>IF(ISNUMBER(K21),(PRODUCT(E21,G21,I21,K21)),"")</f>
        <v/>
      </c>
      <c r="M21" s="255"/>
      <c r="N21" s="256"/>
    </row>
    <row r="22" spans="1:20" ht="18.75" customHeight="1">
      <c r="A22" s="852"/>
      <c r="B22" s="863"/>
      <c r="C22" s="864"/>
      <c r="D22" s="257"/>
      <c r="E22" s="258"/>
      <c r="F22" s="259"/>
      <c r="G22" s="260"/>
      <c r="H22" s="261"/>
      <c r="I22" s="260"/>
      <c r="J22" s="261"/>
      <c r="K22" s="262"/>
      <c r="L22" s="339" t="str">
        <f>IF(ISNUMBER(K22),(PRODUCT(E22,G22,I22,K22)),"")</f>
        <v/>
      </c>
      <c r="M22" s="272"/>
      <c r="N22" s="273"/>
    </row>
    <row r="23" spans="1:20" ht="18.75" customHeight="1">
      <c r="A23" s="852"/>
      <c r="B23" s="865"/>
      <c r="C23" s="866"/>
      <c r="D23" s="867" t="s">
        <v>278</v>
      </c>
      <c r="E23" s="868"/>
      <c r="F23" s="868"/>
      <c r="G23" s="868"/>
      <c r="H23" s="868"/>
      <c r="I23" s="868"/>
      <c r="J23" s="868"/>
      <c r="K23" s="869"/>
      <c r="L23" s="219">
        <f>SUM(L19:L22)</f>
        <v>0</v>
      </c>
      <c r="M23" s="870"/>
      <c r="N23" s="871"/>
      <c r="P23" s="438" t="s">
        <v>352</v>
      </c>
      <c r="Q23" s="439">
        <f>SUMIF(N19:N22,"○",L19:L22)</f>
        <v>0</v>
      </c>
      <c r="R23" s="440"/>
      <c r="S23" s="438" t="s">
        <v>353</v>
      </c>
      <c r="T23" s="439">
        <f>SUMIF(M19:M22,"○",L19:L22)</f>
        <v>0</v>
      </c>
    </row>
    <row r="24" spans="1:20" ht="18.75" customHeight="1">
      <c r="A24" s="852"/>
      <c r="B24" s="861" t="s">
        <v>254</v>
      </c>
      <c r="C24" s="872"/>
      <c r="D24" s="239"/>
      <c r="E24" s="240"/>
      <c r="F24" s="241"/>
      <c r="G24" s="242"/>
      <c r="H24" s="243"/>
      <c r="I24" s="244"/>
      <c r="J24" s="243"/>
      <c r="K24" s="245"/>
      <c r="L24" s="318" t="str">
        <f>IF(ISNUMBER(K24),(PRODUCT(E24,G24,I24,K24)),"")</f>
        <v/>
      </c>
      <c r="M24" s="246"/>
      <c r="N24" s="247"/>
    </row>
    <row r="25" spans="1:20" ht="18.75" customHeight="1">
      <c r="A25" s="852"/>
      <c r="B25" s="873"/>
      <c r="C25" s="874"/>
      <c r="D25" s="248"/>
      <c r="E25" s="249"/>
      <c r="F25" s="250"/>
      <c r="G25" s="251"/>
      <c r="H25" s="252"/>
      <c r="I25" s="253"/>
      <c r="J25" s="252"/>
      <c r="K25" s="254"/>
      <c r="L25" s="339" t="str">
        <f>IF(ISNUMBER(K25),(PRODUCT(E25,G25,I25,K25)),"")</f>
        <v/>
      </c>
      <c r="M25" s="255"/>
      <c r="N25" s="256"/>
    </row>
    <row r="26" spans="1:20" ht="18.75" customHeight="1">
      <c r="A26" s="852"/>
      <c r="B26" s="873"/>
      <c r="C26" s="874"/>
      <c r="D26" s="248"/>
      <c r="E26" s="249"/>
      <c r="F26" s="250"/>
      <c r="G26" s="251"/>
      <c r="H26" s="252"/>
      <c r="I26" s="253"/>
      <c r="J26" s="252"/>
      <c r="K26" s="254"/>
      <c r="L26" s="339" t="str">
        <f>IF(ISNUMBER(K26),(PRODUCT(E26,G26,I26,K26)),"")</f>
        <v/>
      </c>
      <c r="M26" s="255"/>
      <c r="N26" s="256"/>
    </row>
    <row r="27" spans="1:20" ht="18.75" customHeight="1">
      <c r="A27" s="852"/>
      <c r="B27" s="873"/>
      <c r="C27" s="874"/>
      <c r="D27" s="257"/>
      <c r="E27" s="258"/>
      <c r="F27" s="259"/>
      <c r="G27" s="260"/>
      <c r="H27" s="261"/>
      <c r="I27" s="260"/>
      <c r="J27" s="261"/>
      <c r="K27" s="262"/>
      <c r="L27" s="339" t="str">
        <f>IF(ISNUMBER(K27),(PRODUCT(E27,G27,I27,K27)),"")</f>
        <v/>
      </c>
      <c r="M27" s="255"/>
      <c r="N27" s="256"/>
    </row>
    <row r="28" spans="1:20" ht="18.75" customHeight="1">
      <c r="A28" s="852"/>
      <c r="B28" s="875"/>
      <c r="C28" s="876"/>
      <c r="D28" s="867" t="s">
        <v>278</v>
      </c>
      <c r="E28" s="868"/>
      <c r="F28" s="868"/>
      <c r="G28" s="868"/>
      <c r="H28" s="868"/>
      <c r="I28" s="868"/>
      <c r="J28" s="868"/>
      <c r="K28" s="869"/>
      <c r="L28" s="275">
        <f>SUM(L24:L27)</f>
        <v>0</v>
      </c>
      <c r="M28" s="870"/>
      <c r="N28" s="871"/>
      <c r="P28" s="438" t="s">
        <v>352</v>
      </c>
      <c r="Q28" s="439">
        <f>SUMIF(N24:N27,"○",L24:L27)</f>
        <v>0</v>
      </c>
      <c r="R28" s="440"/>
      <c r="S28" s="438" t="s">
        <v>353</v>
      </c>
      <c r="T28" s="439">
        <f>SUMIF(M24:M27,"○",L24:L27)</f>
        <v>0</v>
      </c>
    </row>
    <row r="29" spans="1:20" ht="18.75" customHeight="1">
      <c r="A29" s="852"/>
      <c r="B29" s="861" t="s">
        <v>255</v>
      </c>
      <c r="C29" s="872"/>
      <c r="D29" s="239"/>
      <c r="E29" s="240"/>
      <c r="F29" s="241"/>
      <c r="G29" s="242"/>
      <c r="H29" s="243"/>
      <c r="I29" s="244"/>
      <c r="J29" s="243"/>
      <c r="K29" s="245"/>
      <c r="L29" s="318" t="str">
        <f>IF(ISNUMBER(K29),(PRODUCT(E29,G29,I29,K29)),"")</f>
        <v/>
      </c>
      <c r="M29" s="246"/>
      <c r="N29" s="247"/>
    </row>
    <row r="30" spans="1:20" ht="18.75" customHeight="1">
      <c r="A30" s="852"/>
      <c r="B30" s="873"/>
      <c r="C30" s="874"/>
      <c r="D30" s="248"/>
      <c r="E30" s="249"/>
      <c r="F30" s="250"/>
      <c r="G30" s="251"/>
      <c r="H30" s="252"/>
      <c r="I30" s="253"/>
      <c r="J30" s="252"/>
      <c r="K30" s="254"/>
      <c r="L30" s="339" t="str">
        <f>IF(ISNUMBER(K30),(PRODUCT(E30,G30,I30,K30)),"")</f>
        <v/>
      </c>
      <c r="M30" s="255"/>
      <c r="N30" s="256"/>
    </row>
    <row r="31" spans="1:20" ht="18.75" customHeight="1">
      <c r="A31" s="852"/>
      <c r="B31" s="873"/>
      <c r="C31" s="874"/>
      <c r="D31" s="248"/>
      <c r="E31" s="249"/>
      <c r="F31" s="250"/>
      <c r="G31" s="251"/>
      <c r="H31" s="252"/>
      <c r="I31" s="253"/>
      <c r="J31" s="252"/>
      <c r="K31" s="254"/>
      <c r="L31" s="339" t="str">
        <f>IF(ISNUMBER(K31),(PRODUCT(E31,G31,I31,K31)),"")</f>
        <v/>
      </c>
      <c r="M31" s="255"/>
      <c r="N31" s="256"/>
    </row>
    <row r="32" spans="1:20" ht="18.75" customHeight="1">
      <c r="A32" s="852"/>
      <c r="B32" s="873"/>
      <c r="C32" s="874"/>
      <c r="D32" s="257"/>
      <c r="E32" s="258"/>
      <c r="F32" s="259"/>
      <c r="G32" s="260"/>
      <c r="H32" s="261"/>
      <c r="I32" s="260"/>
      <c r="J32" s="261"/>
      <c r="K32" s="262"/>
      <c r="L32" s="340" t="str">
        <f>IF(ISNUMBER(K32),(PRODUCT(E32,G32,I32,K32)),"")</f>
        <v/>
      </c>
      <c r="M32" s="277"/>
      <c r="N32" s="278"/>
    </row>
    <row r="33" spans="1:20" ht="18.75" customHeight="1">
      <c r="A33" s="852"/>
      <c r="B33" s="865"/>
      <c r="C33" s="866"/>
      <c r="D33" s="867" t="s">
        <v>278</v>
      </c>
      <c r="E33" s="868"/>
      <c r="F33" s="868"/>
      <c r="G33" s="868"/>
      <c r="H33" s="868"/>
      <c r="I33" s="868"/>
      <c r="J33" s="868"/>
      <c r="K33" s="869"/>
      <c r="L33" s="275">
        <f>SUM(L29:L32)</f>
        <v>0</v>
      </c>
      <c r="M33" s="870"/>
      <c r="N33" s="879"/>
      <c r="P33" s="438" t="s">
        <v>352</v>
      </c>
      <c r="Q33" s="439">
        <f>SUMIF(N29:N32,"○",L29:L32)</f>
        <v>0</v>
      </c>
      <c r="R33" s="440"/>
      <c r="S33" s="438" t="s">
        <v>353</v>
      </c>
      <c r="T33" s="439">
        <f>SUMIF(M29:M32,"○",L29:L32)</f>
        <v>0</v>
      </c>
    </row>
    <row r="34" spans="1:20" ht="18.75" customHeight="1">
      <c r="A34" s="852"/>
      <c r="B34" s="861" t="s">
        <v>256</v>
      </c>
      <c r="C34" s="872"/>
      <c r="D34" s="239"/>
      <c r="E34" s="240"/>
      <c r="F34" s="241"/>
      <c r="G34" s="242"/>
      <c r="H34" s="243"/>
      <c r="I34" s="244"/>
      <c r="J34" s="243"/>
      <c r="K34" s="245"/>
      <c r="L34" s="318" t="str">
        <f>IF(ISNUMBER(K34),(PRODUCT(E34,G34,I34,K34)),"")</f>
        <v/>
      </c>
      <c r="M34" s="246"/>
      <c r="N34" s="247"/>
    </row>
    <row r="35" spans="1:20" ht="18.75" customHeight="1">
      <c r="A35" s="852"/>
      <c r="B35" s="873"/>
      <c r="C35" s="874"/>
      <c r="D35" s="248"/>
      <c r="E35" s="249"/>
      <c r="F35" s="250"/>
      <c r="G35" s="251"/>
      <c r="H35" s="252"/>
      <c r="I35" s="253"/>
      <c r="J35" s="252"/>
      <c r="K35" s="254"/>
      <c r="L35" s="339" t="str">
        <f>IF(ISNUMBER(K35),(PRODUCT(E35,G35,I35,K35)),"")</f>
        <v/>
      </c>
      <c r="M35" s="255"/>
      <c r="N35" s="256"/>
    </row>
    <row r="36" spans="1:20" ht="18.75" customHeight="1">
      <c r="A36" s="852"/>
      <c r="B36" s="873"/>
      <c r="C36" s="874"/>
      <c r="D36" s="248"/>
      <c r="E36" s="249"/>
      <c r="F36" s="250"/>
      <c r="G36" s="251"/>
      <c r="H36" s="252"/>
      <c r="I36" s="253"/>
      <c r="J36" s="252"/>
      <c r="K36" s="254"/>
      <c r="L36" s="339" t="str">
        <f>IF(ISNUMBER(K36),(PRODUCT(E36,G36,I36,K36)),"")</f>
        <v/>
      </c>
      <c r="M36" s="255"/>
      <c r="N36" s="256"/>
    </row>
    <row r="37" spans="1:20" ht="18.75" customHeight="1">
      <c r="A37" s="852"/>
      <c r="B37" s="863"/>
      <c r="C37" s="864"/>
      <c r="D37" s="257"/>
      <c r="E37" s="258"/>
      <c r="F37" s="259"/>
      <c r="G37" s="260"/>
      <c r="H37" s="261"/>
      <c r="I37" s="260"/>
      <c r="J37" s="261"/>
      <c r="K37" s="262"/>
      <c r="L37" s="339" t="str">
        <f>IF(ISNUMBER(K37),(PRODUCT(E37,G37,I37,K37)),"")</f>
        <v/>
      </c>
      <c r="M37" s="255"/>
      <c r="N37" s="256"/>
    </row>
    <row r="38" spans="1:20" ht="18.75" customHeight="1">
      <c r="A38" s="852"/>
      <c r="B38" s="865"/>
      <c r="C38" s="866"/>
      <c r="D38" s="867" t="s">
        <v>278</v>
      </c>
      <c r="E38" s="868"/>
      <c r="F38" s="868"/>
      <c r="G38" s="868"/>
      <c r="H38" s="868"/>
      <c r="I38" s="868"/>
      <c r="J38" s="868"/>
      <c r="K38" s="869"/>
      <c r="L38" s="219">
        <f>SUM(L34:L37)</f>
        <v>0</v>
      </c>
      <c r="M38" s="870"/>
      <c r="N38" s="871"/>
      <c r="P38" s="438" t="s">
        <v>352</v>
      </c>
      <c r="Q38" s="439">
        <f>SUMIF(N34:N37,"○",L34:L37)</f>
        <v>0</v>
      </c>
      <c r="R38" s="440"/>
      <c r="S38" s="438" t="s">
        <v>353</v>
      </c>
      <c r="T38" s="439">
        <f>SUMIF(M34:M37,"○",L34:L37)</f>
        <v>0</v>
      </c>
    </row>
    <row r="39" spans="1:20" ht="18.75" customHeight="1">
      <c r="A39" s="852"/>
      <c r="B39" s="861" t="s">
        <v>257</v>
      </c>
      <c r="C39" s="872"/>
      <c r="D39" s="239"/>
      <c r="E39" s="240"/>
      <c r="F39" s="241"/>
      <c r="G39" s="242"/>
      <c r="H39" s="243"/>
      <c r="I39" s="244"/>
      <c r="J39" s="243"/>
      <c r="K39" s="245"/>
      <c r="L39" s="318" t="str">
        <f>IF(ISNUMBER(K39),(PRODUCT(E39,G39,I39,K39)),"")</f>
        <v/>
      </c>
      <c r="M39" s="246"/>
      <c r="N39" s="247"/>
    </row>
    <row r="40" spans="1:20" ht="18.75" customHeight="1">
      <c r="A40" s="852"/>
      <c r="B40" s="873"/>
      <c r="C40" s="874"/>
      <c r="D40" s="248"/>
      <c r="E40" s="249"/>
      <c r="F40" s="250"/>
      <c r="G40" s="251"/>
      <c r="H40" s="252"/>
      <c r="I40" s="253"/>
      <c r="J40" s="252"/>
      <c r="K40" s="254"/>
      <c r="L40" s="339" t="str">
        <f>IF(ISNUMBER(K40),(PRODUCT(E40,G40,I40,K40)),"")</f>
        <v/>
      </c>
      <c r="M40" s="255"/>
      <c r="N40" s="256"/>
    </row>
    <row r="41" spans="1:20" ht="18.75" customHeight="1">
      <c r="A41" s="852"/>
      <c r="B41" s="873"/>
      <c r="C41" s="874"/>
      <c r="D41" s="248"/>
      <c r="E41" s="249"/>
      <c r="F41" s="250"/>
      <c r="G41" s="251"/>
      <c r="H41" s="252"/>
      <c r="I41" s="253"/>
      <c r="J41" s="252"/>
      <c r="K41" s="254"/>
      <c r="L41" s="339" t="str">
        <f>IF(ISNUMBER(K41),(PRODUCT(E41,G41,I41,K41)),"")</f>
        <v/>
      </c>
      <c r="M41" s="255"/>
      <c r="N41" s="256"/>
    </row>
    <row r="42" spans="1:20" ht="18.75" customHeight="1">
      <c r="A42" s="852"/>
      <c r="B42" s="873"/>
      <c r="C42" s="874"/>
      <c r="D42" s="257"/>
      <c r="E42" s="258"/>
      <c r="F42" s="259"/>
      <c r="G42" s="260"/>
      <c r="H42" s="261"/>
      <c r="I42" s="260"/>
      <c r="J42" s="261"/>
      <c r="K42" s="262"/>
      <c r="L42" s="340" t="str">
        <f>IF(ISNUMBER(K42),(PRODUCT(E42,G42,I42,K42)),"")</f>
        <v/>
      </c>
      <c r="M42" s="255"/>
      <c r="N42" s="256"/>
    </row>
    <row r="43" spans="1:20" ht="18.75" customHeight="1">
      <c r="A43" s="852"/>
      <c r="B43" s="865"/>
      <c r="C43" s="866"/>
      <c r="D43" s="867" t="s">
        <v>278</v>
      </c>
      <c r="E43" s="868"/>
      <c r="F43" s="868"/>
      <c r="G43" s="868"/>
      <c r="H43" s="868"/>
      <c r="I43" s="868"/>
      <c r="J43" s="868"/>
      <c r="K43" s="869"/>
      <c r="L43" s="275">
        <f>SUM(L39:L42)</f>
        <v>0</v>
      </c>
      <c r="M43" s="870"/>
      <c r="N43" s="871"/>
      <c r="P43" s="438" t="s">
        <v>352</v>
      </c>
      <c r="Q43" s="439">
        <f>SUMIF(N39:N42,"○",L39:L42)</f>
        <v>0</v>
      </c>
      <c r="R43" s="440"/>
      <c r="S43" s="438" t="s">
        <v>353</v>
      </c>
      <c r="T43" s="439">
        <f>SUMIF(M39:M42,"○",L39:L42)</f>
        <v>0</v>
      </c>
    </row>
    <row r="44" spans="1:20" ht="18.75" customHeight="1">
      <c r="A44" s="852"/>
      <c r="B44" s="877" t="s">
        <v>258</v>
      </c>
      <c r="C44" s="872"/>
      <c r="D44" s="239"/>
      <c r="E44" s="240"/>
      <c r="F44" s="241"/>
      <c r="G44" s="242"/>
      <c r="H44" s="243"/>
      <c r="I44" s="244"/>
      <c r="J44" s="243"/>
      <c r="K44" s="245"/>
      <c r="L44" s="318" t="str">
        <f>IF(ISNUMBER(K44),(PRODUCT(E44,G44,I44,K44)),"")</f>
        <v/>
      </c>
      <c r="M44" s="246"/>
      <c r="N44" s="247"/>
    </row>
    <row r="45" spans="1:20" ht="18.75" customHeight="1">
      <c r="A45" s="852"/>
      <c r="B45" s="878"/>
      <c r="C45" s="874"/>
      <c r="D45" s="248"/>
      <c r="E45" s="249"/>
      <c r="F45" s="250"/>
      <c r="G45" s="251"/>
      <c r="H45" s="252"/>
      <c r="I45" s="253"/>
      <c r="J45" s="252"/>
      <c r="K45" s="254"/>
      <c r="L45" s="339" t="str">
        <f>IF(ISNUMBER(K45),(PRODUCT(E45,G45,I45,K45)),"")</f>
        <v/>
      </c>
      <c r="M45" s="279"/>
      <c r="N45" s="280"/>
    </row>
    <row r="46" spans="1:20" ht="18.75" customHeight="1">
      <c r="A46" s="852"/>
      <c r="B46" s="878"/>
      <c r="C46" s="874"/>
      <c r="D46" s="248"/>
      <c r="E46" s="249"/>
      <c r="F46" s="250"/>
      <c r="G46" s="251"/>
      <c r="H46" s="252"/>
      <c r="I46" s="253"/>
      <c r="J46" s="252"/>
      <c r="K46" s="254"/>
      <c r="L46" s="339" t="str">
        <f>IF(ISNUMBER(K46),(PRODUCT(E46,G46,I46,K46)),"")</f>
        <v/>
      </c>
      <c r="M46" s="279"/>
      <c r="N46" s="280"/>
    </row>
    <row r="47" spans="1:20" ht="18.75" customHeight="1">
      <c r="A47" s="852"/>
      <c r="B47" s="863"/>
      <c r="C47" s="864"/>
      <c r="D47" s="257"/>
      <c r="E47" s="258"/>
      <c r="F47" s="259"/>
      <c r="G47" s="260"/>
      <c r="H47" s="261"/>
      <c r="I47" s="260"/>
      <c r="J47" s="261"/>
      <c r="K47" s="262"/>
      <c r="L47" s="339" t="str">
        <f>IF(ISNUMBER(K47),(PRODUCT(E47,G47,I47,K47)),"")</f>
        <v/>
      </c>
      <c r="M47" s="263"/>
      <c r="N47" s="264"/>
    </row>
    <row r="48" spans="1:20" ht="18.75" customHeight="1">
      <c r="A48" s="852"/>
      <c r="B48" s="865"/>
      <c r="C48" s="866"/>
      <c r="D48" s="867" t="s">
        <v>278</v>
      </c>
      <c r="E48" s="868"/>
      <c r="F48" s="868"/>
      <c r="G48" s="868"/>
      <c r="H48" s="868"/>
      <c r="I48" s="868"/>
      <c r="J48" s="868"/>
      <c r="K48" s="869"/>
      <c r="L48" s="219">
        <f>SUM(L44:L47)</f>
        <v>0</v>
      </c>
      <c r="M48" s="870"/>
      <c r="N48" s="871"/>
      <c r="P48" s="438" t="s">
        <v>352</v>
      </c>
      <c r="Q48" s="439">
        <f>SUMIF(N44:N47,"○",L44:L47)</f>
        <v>0</v>
      </c>
      <c r="R48" s="440"/>
      <c r="S48" s="438" t="s">
        <v>353</v>
      </c>
      <c r="T48" s="439">
        <f>SUMIF(M44:M47,"○",L44:L47)</f>
        <v>0</v>
      </c>
    </row>
    <row r="49" spans="1:20" ht="18.75" customHeight="1">
      <c r="A49" s="852"/>
      <c r="B49" s="861" t="s">
        <v>259</v>
      </c>
      <c r="C49" s="872"/>
      <c r="D49" s="239"/>
      <c r="E49" s="240"/>
      <c r="F49" s="241"/>
      <c r="G49" s="242"/>
      <c r="H49" s="243"/>
      <c r="I49" s="244"/>
      <c r="J49" s="243"/>
      <c r="K49" s="245"/>
      <c r="L49" s="341" t="str">
        <f>IF(ISNUMBER(K49),(PRODUCT(E49,G49,I49,K49)),"")</f>
        <v/>
      </c>
      <c r="M49" s="246"/>
      <c r="N49" s="247"/>
    </row>
    <row r="50" spans="1:20" ht="18.75" customHeight="1">
      <c r="A50" s="852"/>
      <c r="B50" s="863"/>
      <c r="C50" s="864"/>
      <c r="D50" s="248"/>
      <c r="E50" s="249"/>
      <c r="F50" s="250"/>
      <c r="G50" s="251"/>
      <c r="H50" s="252"/>
      <c r="I50" s="253"/>
      <c r="J50" s="252"/>
      <c r="K50" s="254"/>
      <c r="L50" s="342" t="str">
        <f>IF(ISNUMBER(K50),(PRODUCT(E50,G50,I50,K50)),"")</f>
        <v/>
      </c>
      <c r="M50" s="255"/>
      <c r="N50" s="256"/>
    </row>
    <row r="51" spans="1:20" ht="18.75" customHeight="1">
      <c r="A51" s="852"/>
      <c r="B51" s="863"/>
      <c r="C51" s="864"/>
      <c r="D51" s="248"/>
      <c r="E51" s="249"/>
      <c r="F51" s="250"/>
      <c r="G51" s="251"/>
      <c r="H51" s="252"/>
      <c r="I51" s="253"/>
      <c r="J51" s="252"/>
      <c r="K51" s="254"/>
      <c r="L51" s="342" t="str">
        <f>IF(ISNUMBER(K51),(PRODUCT(E51,G51,I51,K51)),"")</f>
        <v/>
      </c>
      <c r="M51" s="255"/>
      <c r="N51" s="256"/>
    </row>
    <row r="52" spans="1:20" ht="18.75" customHeight="1">
      <c r="A52" s="852"/>
      <c r="B52" s="863"/>
      <c r="C52" s="864"/>
      <c r="D52" s="257"/>
      <c r="E52" s="258"/>
      <c r="F52" s="259"/>
      <c r="G52" s="260"/>
      <c r="H52" s="261"/>
      <c r="I52" s="260"/>
      <c r="J52" s="261"/>
      <c r="K52" s="262"/>
      <c r="L52" s="343" t="str">
        <f>IF(ISNUMBER(K52),(PRODUCT(E52,G52,I52,K52)),"")</f>
        <v/>
      </c>
      <c r="M52" s="255"/>
      <c r="N52" s="256"/>
    </row>
    <row r="53" spans="1:20" ht="18.75" customHeight="1">
      <c r="A53" s="852"/>
      <c r="B53" s="863"/>
      <c r="C53" s="864"/>
      <c r="D53" s="867" t="s">
        <v>278</v>
      </c>
      <c r="E53" s="868"/>
      <c r="F53" s="868"/>
      <c r="G53" s="868"/>
      <c r="H53" s="868"/>
      <c r="I53" s="868"/>
      <c r="J53" s="868"/>
      <c r="K53" s="869"/>
      <c r="L53" s="283">
        <f>SUM(L49:L52)</f>
        <v>0</v>
      </c>
      <c r="M53" s="870"/>
      <c r="N53" s="871"/>
      <c r="P53" s="438" t="s">
        <v>352</v>
      </c>
      <c r="Q53" s="439">
        <f>SUMIF(N49:N52,"○",L49:L52)</f>
        <v>0</v>
      </c>
      <c r="R53" s="440"/>
      <c r="S53" s="438" t="s">
        <v>353</v>
      </c>
      <c r="T53" s="439">
        <f>SUMIF(M49:M52,"○",L49:L52)</f>
        <v>0</v>
      </c>
    </row>
    <row r="54" spans="1:20" ht="18.75" customHeight="1">
      <c r="A54" s="852"/>
      <c r="B54" s="861" t="s">
        <v>279</v>
      </c>
      <c r="C54" s="872"/>
      <c r="D54" s="239"/>
      <c r="E54" s="240"/>
      <c r="F54" s="241"/>
      <c r="G54" s="242"/>
      <c r="H54" s="243"/>
      <c r="I54" s="244"/>
      <c r="J54" s="243"/>
      <c r="K54" s="245"/>
      <c r="L54" s="341" t="str">
        <f>IF(ISNUMBER(K54),(PRODUCT(E54,G54,I54,K54)),"")</f>
        <v/>
      </c>
      <c r="M54" s="246"/>
      <c r="N54" s="247"/>
    </row>
    <row r="55" spans="1:20" ht="18.75" customHeight="1">
      <c r="A55" s="852"/>
      <c r="B55" s="873"/>
      <c r="C55" s="874"/>
      <c r="D55" s="248"/>
      <c r="E55" s="249"/>
      <c r="F55" s="250"/>
      <c r="G55" s="251"/>
      <c r="H55" s="252"/>
      <c r="I55" s="253"/>
      <c r="J55" s="252"/>
      <c r="K55" s="254"/>
      <c r="L55" s="342" t="str">
        <f>IF(ISNUMBER(K55),(PRODUCT(E55,G55,I55,K55)),"")</f>
        <v/>
      </c>
      <c r="M55" s="255"/>
      <c r="N55" s="256"/>
    </row>
    <row r="56" spans="1:20" ht="18.75" customHeight="1">
      <c r="A56" s="852"/>
      <c r="B56" s="873"/>
      <c r="C56" s="874"/>
      <c r="D56" s="248"/>
      <c r="E56" s="249"/>
      <c r="F56" s="250"/>
      <c r="G56" s="251"/>
      <c r="H56" s="252"/>
      <c r="I56" s="253"/>
      <c r="J56" s="252"/>
      <c r="K56" s="254"/>
      <c r="L56" s="342" t="str">
        <f>IF(ISNUMBER(K56),(PRODUCT(E56,G56,I56,K56)),"")</f>
        <v/>
      </c>
      <c r="M56" s="255"/>
      <c r="N56" s="256"/>
    </row>
    <row r="57" spans="1:20" ht="18.75" customHeight="1">
      <c r="A57" s="852"/>
      <c r="B57" s="863"/>
      <c r="C57" s="864"/>
      <c r="D57" s="257"/>
      <c r="E57" s="258"/>
      <c r="F57" s="259"/>
      <c r="G57" s="260"/>
      <c r="H57" s="261"/>
      <c r="I57" s="260"/>
      <c r="J57" s="261"/>
      <c r="K57" s="262"/>
      <c r="L57" s="343" t="str">
        <f>IF(ISNUMBER(K57),(PRODUCT(E57,G57,I57,K57)),"")</f>
        <v/>
      </c>
      <c r="M57" s="255"/>
      <c r="N57" s="256"/>
    </row>
    <row r="58" spans="1:20" ht="18.75" customHeight="1">
      <c r="A58" s="852"/>
      <c r="B58" s="865"/>
      <c r="C58" s="866"/>
      <c r="D58" s="867" t="s">
        <v>278</v>
      </c>
      <c r="E58" s="868"/>
      <c r="F58" s="868"/>
      <c r="G58" s="868"/>
      <c r="H58" s="868"/>
      <c r="I58" s="868"/>
      <c r="J58" s="868"/>
      <c r="K58" s="869"/>
      <c r="L58" s="344">
        <f>SUM(L54:L57)</f>
        <v>0</v>
      </c>
      <c r="M58" s="870"/>
      <c r="N58" s="871"/>
      <c r="P58" s="438" t="s">
        <v>352</v>
      </c>
      <c r="Q58" s="439">
        <f>SUMIF(N54:N57,"○",L54:L57)</f>
        <v>0</v>
      </c>
      <c r="R58" s="440"/>
      <c r="S58" s="438" t="s">
        <v>353</v>
      </c>
      <c r="T58" s="439">
        <f>SUMIF(M54:M57,"○",L54:L57)</f>
        <v>0</v>
      </c>
    </row>
    <row r="59" spans="1:20" ht="23.25" customHeight="1">
      <c r="A59" s="852"/>
      <c r="B59" s="878" t="s">
        <v>294</v>
      </c>
      <c r="C59" s="874"/>
      <c r="D59" s="345" t="s">
        <v>302</v>
      </c>
      <c r="E59" s="899">
        <f>SUMIF(N14:N58,"○",L14:L58)</f>
        <v>0</v>
      </c>
      <c r="F59" s="900"/>
      <c r="G59" s="346" t="s">
        <v>283</v>
      </c>
      <c r="H59" s="347" t="s">
        <v>303</v>
      </c>
      <c r="I59" s="346" t="s">
        <v>304</v>
      </c>
      <c r="J59" s="901"/>
      <c r="K59" s="902"/>
      <c r="L59" s="285">
        <f>ROUNDDOWN(E59*0.1,0)</f>
        <v>0</v>
      </c>
      <c r="M59" s="903"/>
      <c r="N59" s="904"/>
    </row>
    <row r="60" spans="1:20" ht="23.25" customHeight="1">
      <c r="A60" s="852"/>
      <c r="B60" s="878"/>
      <c r="C60" s="874"/>
      <c r="D60" s="348" t="s">
        <v>305</v>
      </c>
      <c r="E60" s="905">
        <f>SUMIF(M14:M58,"○",L14:L58)</f>
        <v>0</v>
      </c>
      <c r="F60" s="906"/>
      <c r="G60" s="349" t="s">
        <v>283</v>
      </c>
      <c r="H60" s="350" t="s">
        <v>306</v>
      </c>
      <c r="I60" s="349" t="s">
        <v>304</v>
      </c>
      <c r="J60" s="890"/>
      <c r="K60" s="891"/>
      <c r="L60" s="285">
        <f>ROUNDDOWN(ROUNDUP(E60/1.08,0)*1.1,0)-E60</f>
        <v>0</v>
      </c>
      <c r="M60" s="870"/>
      <c r="N60" s="871"/>
    </row>
    <row r="61" spans="1:20" ht="23.25" customHeight="1">
      <c r="A61" s="852"/>
      <c r="B61" s="873"/>
      <c r="C61" s="874"/>
      <c r="D61" s="348" t="s">
        <v>307</v>
      </c>
      <c r="E61" s="888"/>
      <c r="F61" s="889"/>
      <c r="G61" s="349" t="s">
        <v>283</v>
      </c>
      <c r="H61" s="350"/>
      <c r="I61" s="349" t="s">
        <v>304</v>
      </c>
      <c r="J61" s="890"/>
      <c r="K61" s="891"/>
      <c r="L61" s="351"/>
      <c r="M61" s="870"/>
      <c r="N61" s="871"/>
    </row>
    <row r="62" spans="1:20" ht="23.25" customHeight="1">
      <c r="A62" s="853"/>
      <c r="B62" s="897"/>
      <c r="C62" s="898"/>
      <c r="D62" s="867" t="s">
        <v>278</v>
      </c>
      <c r="E62" s="868"/>
      <c r="F62" s="868"/>
      <c r="G62" s="868"/>
      <c r="H62" s="868"/>
      <c r="I62" s="868"/>
      <c r="J62" s="868"/>
      <c r="K62" s="869"/>
      <c r="L62" s="344">
        <f>SUM(L59:L61)</f>
        <v>0</v>
      </c>
      <c r="M62" s="870"/>
      <c r="N62" s="871"/>
      <c r="P62" s="203" t="s">
        <v>261</v>
      </c>
      <c r="Q62" s="220">
        <f>SUM(L23,L28,L33,L38,L43,L48,L53,L58,L62)</f>
        <v>0</v>
      </c>
    </row>
    <row r="63" spans="1:20" ht="22.5" customHeight="1">
      <c r="A63" s="892" t="s">
        <v>295</v>
      </c>
      <c r="B63" s="893"/>
      <c r="C63" s="894"/>
      <c r="D63" s="895"/>
      <c r="E63" s="895"/>
      <c r="F63" s="895"/>
      <c r="G63" s="895"/>
      <c r="H63" s="895"/>
      <c r="I63" s="895"/>
      <c r="J63" s="895"/>
      <c r="K63" s="896"/>
      <c r="L63" s="284"/>
      <c r="M63" s="870"/>
      <c r="N63" s="871"/>
    </row>
    <row r="64" spans="1:20" ht="22.5" customHeight="1">
      <c r="A64" s="854" t="s">
        <v>296</v>
      </c>
      <c r="B64" s="907"/>
      <c r="C64" s="907"/>
      <c r="D64" s="908"/>
      <c r="E64" s="908"/>
      <c r="F64" s="908"/>
      <c r="G64" s="908"/>
      <c r="H64" s="908"/>
      <c r="I64" s="908"/>
      <c r="J64" s="908"/>
      <c r="K64" s="909"/>
      <c r="L64" s="285">
        <f>SUM(L18,L23,L28,L33,L38,L43,L48,L53,L58,L62,L63)</f>
        <v>0</v>
      </c>
      <c r="M64" s="870"/>
      <c r="N64" s="871"/>
    </row>
    <row r="65" spans="1:15" ht="22.5" customHeight="1" thickBot="1">
      <c r="A65" s="880" t="s">
        <v>297</v>
      </c>
      <c r="B65" s="881"/>
      <c r="C65" s="882"/>
      <c r="D65" s="352" t="s">
        <v>308</v>
      </c>
      <c r="E65" s="883">
        <f>L64-L63</f>
        <v>0</v>
      </c>
      <c r="F65" s="883"/>
      <c r="G65" s="353" t="s">
        <v>283</v>
      </c>
      <c r="H65" s="354"/>
      <c r="I65" s="355" t="s">
        <v>284</v>
      </c>
      <c r="J65" s="884" t="s">
        <v>285</v>
      </c>
      <c r="K65" s="885"/>
      <c r="L65" s="286">
        <f>ROUNDDOWN(E65*H65,0)</f>
        <v>0</v>
      </c>
      <c r="M65" s="886"/>
      <c r="N65" s="887"/>
    </row>
    <row r="66" spans="1:15" ht="22.5" customHeight="1" thickTop="1" thickBot="1">
      <c r="A66" s="917" t="s">
        <v>298</v>
      </c>
      <c r="B66" s="918"/>
      <c r="C66" s="918"/>
      <c r="D66" s="919"/>
      <c r="E66" s="919"/>
      <c r="F66" s="919"/>
      <c r="G66" s="919"/>
      <c r="H66" s="919"/>
      <c r="I66" s="919"/>
      <c r="J66" s="919"/>
      <c r="K66" s="920"/>
      <c r="L66" s="223">
        <f>SUM(L64:L65)</f>
        <v>0</v>
      </c>
      <c r="M66" s="921"/>
      <c r="N66" s="922"/>
    </row>
    <row r="67" spans="1:15" ht="17.25" thickTop="1">
      <c r="A67" s="880" t="s">
        <v>309</v>
      </c>
      <c r="B67" s="923"/>
      <c r="C67" s="864"/>
      <c r="D67" s="289"/>
      <c r="E67" s="290"/>
      <c r="F67" s="291"/>
      <c r="G67" s="290"/>
      <c r="H67" s="292"/>
      <c r="I67" s="290"/>
      <c r="J67" s="292"/>
      <c r="K67" s="293"/>
      <c r="L67" s="356" t="str">
        <f>IF(ISNUMBER(K67),(PRODUCT(E67,G67,I67,K67)),"")</f>
        <v/>
      </c>
      <c r="M67" s="294"/>
      <c r="N67" s="295"/>
    </row>
    <row r="68" spans="1:15" ht="16.5">
      <c r="A68" s="880"/>
      <c r="B68" s="923"/>
      <c r="C68" s="864"/>
      <c r="D68" s="296"/>
      <c r="E68" s="253"/>
      <c r="F68" s="250"/>
      <c r="G68" s="253"/>
      <c r="H68" s="252"/>
      <c r="I68" s="253"/>
      <c r="J68" s="252"/>
      <c r="K68" s="297"/>
      <c r="L68" s="357" t="str">
        <f>IF(ISNUMBER(K68),(PRODUCT(E68,G68,I68,K68)),"")</f>
        <v/>
      </c>
      <c r="M68" s="298"/>
      <c r="N68" s="299"/>
    </row>
    <row r="69" spans="1:15" ht="16.5">
      <c r="A69" s="924"/>
      <c r="B69" s="923"/>
      <c r="C69" s="864"/>
      <c r="D69" s="300"/>
      <c r="E69" s="260"/>
      <c r="F69" s="259"/>
      <c r="G69" s="260"/>
      <c r="H69" s="261"/>
      <c r="I69" s="260"/>
      <c r="J69" s="261"/>
      <c r="K69" s="301"/>
      <c r="L69" s="358" t="str">
        <f>IF(ISNUMBER(K69),(PRODUCT(E69,G69,I69,K69)),"")</f>
        <v/>
      </c>
      <c r="M69" s="302"/>
      <c r="N69" s="303"/>
    </row>
    <row r="70" spans="1:15" ht="18.600000000000001" customHeight="1" thickBot="1">
      <c r="A70" s="925"/>
      <c r="B70" s="926"/>
      <c r="C70" s="927"/>
      <c r="D70" s="928" t="s">
        <v>278</v>
      </c>
      <c r="E70" s="929"/>
      <c r="F70" s="929"/>
      <c r="G70" s="929"/>
      <c r="H70" s="929"/>
      <c r="I70" s="929"/>
      <c r="J70" s="929"/>
      <c r="K70" s="930"/>
      <c r="L70" s="304">
        <f>SUM(L67:L69)</f>
        <v>0</v>
      </c>
      <c r="M70" s="931"/>
      <c r="N70" s="932"/>
    </row>
    <row r="71" spans="1:15" ht="30" customHeight="1" thickTop="1" thickBot="1">
      <c r="A71" s="917" t="s">
        <v>299</v>
      </c>
      <c r="B71" s="918"/>
      <c r="C71" s="918"/>
      <c r="D71" s="919"/>
      <c r="E71" s="919"/>
      <c r="F71" s="919"/>
      <c r="G71" s="919"/>
      <c r="H71" s="919"/>
      <c r="I71" s="919"/>
      <c r="J71" s="919"/>
      <c r="K71" s="920"/>
      <c r="L71" s="223">
        <f>L66-L70</f>
        <v>0</v>
      </c>
      <c r="M71" s="921"/>
      <c r="N71" s="922"/>
    </row>
    <row r="72" spans="1:15" ht="14.25" thickTop="1"/>
    <row r="74" spans="1:15">
      <c r="A74" s="227" t="s">
        <v>310</v>
      </c>
      <c r="B74" s="227"/>
      <c r="C74" s="227"/>
      <c r="D74" s="227"/>
      <c r="E74" s="227"/>
      <c r="F74" s="227"/>
      <c r="G74" s="227"/>
      <c r="H74" s="227"/>
      <c r="I74" s="227"/>
      <c r="J74" s="227"/>
      <c r="K74" s="227"/>
      <c r="L74" s="227"/>
      <c r="M74" s="306"/>
      <c r="N74" s="306"/>
    </row>
    <row r="75" spans="1:15">
      <c r="A75" s="307" t="s">
        <v>265</v>
      </c>
      <c r="B75" s="288" t="s">
        <v>311</v>
      </c>
      <c r="C75" s="227"/>
      <c r="D75" s="227"/>
      <c r="E75" s="227"/>
      <c r="F75" s="227"/>
      <c r="G75" s="227"/>
      <c r="H75" s="227"/>
      <c r="I75" s="227"/>
      <c r="J75" s="227"/>
      <c r="K75" s="227"/>
      <c r="L75" s="227"/>
      <c r="M75" s="306"/>
      <c r="N75" s="306"/>
    </row>
    <row r="76" spans="1:15" ht="14.25" thickBot="1">
      <c r="A76" s="211"/>
      <c r="B76" s="227"/>
      <c r="C76" s="227"/>
      <c r="D76" s="227"/>
      <c r="E76" s="227"/>
      <c r="F76" s="227"/>
      <c r="G76" s="227"/>
      <c r="H76" s="227"/>
      <c r="I76" s="227"/>
      <c r="J76" s="227"/>
      <c r="K76" s="227"/>
      <c r="L76" s="227"/>
      <c r="M76" s="306"/>
      <c r="N76" s="306"/>
    </row>
    <row r="77" spans="1:15" s="309" customFormat="1" ht="22.35" customHeight="1" thickBot="1">
      <c r="A77" s="910" t="s">
        <v>312</v>
      </c>
      <c r="B77" s="911"/>
      <c r="C77" s="912"/>
      <c r="D77" s="912"/>
      <c r="E77" s="912"/>
      <c r="F77" s="912"/>
      <c r="G77" s="912"/>
      <c r="H77" s="912"/>
      <c r="I77" s="912"/>
      <c r="J77" s="912"/>
      <c r="K77" s="913"/>
      <c r="L77" s="17"/>
      <c r="M77" s="17"/>
      <c r="N77" s="17"/>
      <c r="O77" s="308"/>
    </row>
    <row r="78" spans="1:15" s="309" customFormat="1" ht="15" customHeight="1">
      <c r="A78" s="17"/>
      <c r="B78" s="17"/>
      <c r="C78" s="17"/>
      <c r="D78" s="17"/>
      <c r="E78" s="17"/>
      <c r="F78" s="17"/>
      <c r="G78" s="17"/>
      <c r="H78" s="17"/>
      <c r="I78" s="17"/>
      <c r="J78" s="17"/>
      <c r="K78" s="17"/>
      <c r="L78" s="310"/>
      <c r="M78" s="311"/>
      <c r="N78" s="312"/>
      <c r="O78" s="308"/>
    </row>
    <row r="79" spans="1:15" s="309" customFormat="1" ht="15" customHeight="1" thickBot="1">
      <c r="A79" s="17"/>
      <c r="B79" s="17"/>
      <c r="C79" s="17"/>
      <c r="D79" s="17"/>
      <c r="E79" s="17"/>
      <c r="F79" s="17"/>
      <c r="G79" s="17"/>
      <c r="H79" s="17"/>
      <c r="I79" s="17"/>
      <c r="J79" s="17"/>
      <c r="K79" s="17"/>
      <c r="L79" s="310" t="s">
        <v>313</v>
      </c>
      <c r="M79" s="311"/>
      <c r="N79" s="312"/>
    </row>
    <row r="80" spans="1:15" s="309" customFormat="1" ht="22.5" customHeight="1">
      <c r="A80" s="313" t="s">
        <v>248</v>
      </c>
      <c r="B80" s="914" t="s">
        <v>249</v>
      </c>
      <c r="C80" s="915"/>
      <c r="D80" s="314" t="s">
        <v>274</v>
      </c>
      <c r="E80" s="914" t="s">
        <v>275</v>
      </c>
      <c r="F80" s="915"/>
      <c r="G80" s="916" t="s">
        <v>280</v>
      </c>
      <c r="H80" s="916"/>
      <c r="I80" s="914" t="s">
        <v>280</v>
      </c>
      <c r="J80" s="915"/>
      <c r="K80" s="359" t="s">
        <v>301</v>
      </c>
      <c r="L80" s="360" t="s">
        <v>314</v>
      </c>
      <c r="M80" s="315" t="s">
        <v>276</v>
      </c>
      <c r="N80" s="316" t="s">
        <v>277</v>
      </c>
    </row>
    <row r="81" spans="1:14" s="317" customFormat="1" ht="18.75" customHeight="1">
      <c r="A81" s="941" t="s">
        <v>250</v>
      </c>
      <c r="B81" s="935" t="s">
        <v>251</v>
      </c>
      <c r="C81" s="942"/>
      <c r="D81" s="361"/>
      <c r="E81" s="362"/>
      <c r="F81" s="363"/>
      <c r="G81" s="364"/>
      <c r="H81" s="365"/>
      <c r="I81" s="364"/>
      <c r="J81" s="365"/>
      <c r="K81" s="366"/>
      <c r="L81" s="337" t="str">
        <f>IF(ISNUMBER(K81),(PRODUCT(E81,G81,I81,K81)),"")</f>
        <v/>
      </c>
      <c r="M81" s="367"/>
      <c r="N81" s="368"/>
    </row>
    <row r="82" spans="1:14" s="317" customFormat="1" ht="18.75" customHeight="1">
      <c r="A82" s="941"/>
      <c r="B82" s="937"/>
      <c r="C82" s="938"/>
      <c r="D82" s="369"/>
      <c r="E82" s="362"/>
      <c r="F82" s="363"/>
      <c r="G82" s="364"/>
      <c r="H82" s="365"/>
      <c r="I82" s="364"/>
      <c r="J82" s="365"/>
      <c r="K82" s="366"/>
      <c r="L82" s="337" t="str">
        <f>IF(ISNUMBER(K82),(PRODUCT(E82,G82,I82,K82)),"")</f>
        <v/>
      </c>
      <c r="M82" s="367"/>
      <c r="N82" s="368"/>
    </row>
    <row r="83" spans="1:14" s="317" customFormat="1" ht="18.75" customHeight="1">
      <c r="A83" s="941"/>
      <c r="B83" s="937"/>
      <c r="C83" s="938"/>
      <c r="D83" s="369"/>
      <c r="E83" s="370"/>
      <c r="F83" s="371"/>
      <c r="G83" s="372"/>
      <c r="H83" s="373"/>
      <c r="I83" s="372"/>
      <c r="J83" s="373"/>
      <c r="K83" s="374"/>
      <c r="L83" s="337" t="str">
        <f>IF(ISNUMBER(K83),(PRODUCT(E83,G83,I83,K83)),"")</f>
        <v/>
      </c>
      <c r="M83" s="367"/>
      <c r="N83" s="368"/>
    </row>
    <row r="84" spans="1:14" s="317" customFormat="1" ht="18.75" customHeight="1">
      <c r="A84" s="941"/>
      <c r="B84" s="937"/>
      <c r="C84" s="938"/>
      <c r="D84" s="375"/>
      <c r="E84" s="376"/>
      <c r="F84" s="377"/>
      <c r="G84" s="378"/>
      <c r="H84" s="379"/>
      <c r="I84" s="378"/>
      <c r="J84" s="379"/>
      <c r="K84" s="380"/>
      <c r="L84" s="338" t="str">
        <f>IF(ISNUMBER(K84),(PRODUCT(E84,G84,I84,K84)),"")</f>
        <v/>
      </c>
      <c r="M84" s="367"/>
      <c r="N84" s="368"/>
    </row>
    <row r="85" spans="1:14" s="317" customFormat="1" ht="18.75" customHeight="1">
      <c r="A85" s="941"/>
      <c r="B85" s="939"/>
      <c r="C85" s="940"/>
      <c r="D85" s="867" t="s">
        <v>278</v>
      </c>
      <c r="E85" s="868"/>
      <c r="F85" s="868"/>
      <c r="G85" s="868"/>
      <c r="H85" s="868"/>
      <c r="I85" s="868"/>
      <c r="J85" s="868"/>
      <c r="K85" s="869"/>
      <c r="L85" s="318">
        <f>SUM(L81:L84)</f>
        <v>0</v>
      </c>
      <c r="M85" s="933"/>
      <c r="N85" s="934"/>
    </row>
    <row r="86" spans="1:14" s="317" customFormat="1" ht="18.75" customHeight="1">
      <c r="A86" s="943" t="s">
        <v>252</v>
      </c>
      <c r="B86" s="935" t="s">
        <v>253</v>
      </c>
      <c r="C86" s="936"/>
      <c r="D86" s="381"/>
      <c r="E86" s="362"/>
      <c r="F86" s="363"/>
      <c r="G86" s="364"/>
      <c r="H86" s="365"/>
      <c r="I86" s="364"/>
      <c r="J86" s="365"/>
      <c r="K86" s="366"/>
      <c r="L86" s="318" t="str">
        <f>IF(ISNUMBER(K86),(PRODUCT(E86,G86,I86,K86)),"")</f>
        <v/>
      </c>
      <c r="M86" s="367"/>
      <c r="N86" s="368"/>
    </row>
    <row r="87" spans="1:14" s="317" customFormat="1" ht="18.75" customHeight="1">
      <c r="A87" s="941"/>
      <c r="B87" s="937"/>
      <c r="C87" s="938"/>
      <c r="D87" s="369"/>
      <c r="E87" s="370"/>
      <c r="F87" s="371"/>
      <c r="G87" s="372"/>
      <c r="H87" s="373"/>
      <c r="I87" s="372"/>
      <c r="J87" s="373"/>
      <c r="K87" s="374"/>
      <c r="L87" s="339" t="str">
        <f>IF(ISNUMBER(K87),(PRODUCT(E87,G87,I87,K87)),"")</f>
        <v/>
      </c>
      <c r="M87" s="367"/>
      <c r="N87" s="368"/>
    </row>
    <row r="88" spans="1:14" s="317" customFormat="1" ht="18.75" customHeight="1">
      <c r="A88" s="941"/>
      <c r="B88" s="937"/>
      <c r="C88" s="938"/>
      <c r="D88" s="375"/>
      <c r="E88" s="376"/>
      <c r="F88" s="377"/>
      <c r="G88" s="378"/>
      <c r="H88" s="379"/>
      <c r="I88" s="378"/>
      <c r="J88" s="379"/>
      <c r="K88" s="380"/>
      <c r="L88" s="382" t="str">
        <f>IF(ISNUMBER(K88),(PRODUCT(E88,G88,I88,K88)),"")</f>
        <v/>
      </c>
      <c r="M88" s="383"/>
      <c r="N88" s="384"/>
    </row>
    <row r="89" spans="1:14" s="317" customFormat="1" ht="18.75" customHeight="1">
      <c r="A89" s="941"/>
      <c r="B89" s="939"/>
      <c r="C89" s="940"/>
      <c r="D89" s="867" t="s">
        <v>278</v>
      </c>
      <c r="E89" s="868"/>
      <c r="F89" s="868"/>
      <c r="G89" s="868"/>
      <c r="H89" s="868"/>
      <c r="I89" s="868"/>
      <c r="J89" s="868"/>
      <c r="K89" s="869"/>
      <c r="L89" s="319">
        <f>SUM(L86:L88)</f>
        <v>0</v>
      </c>
      <c r="M89" s="933"/>
      <c r="N89" s="934"/>
    </row>
    <row r="90" spans="1:14" s="317" customFormat="1" ht="18.75" customHeight="1">
      <c r="A90" s="941"/>
      <c r="B90" s="935" t="s">
        <v>254</v>
      </c>
      <c r="C90" s="936"/>
      <c r="D90" s="381"/>
      <c r="E90" s="362"/>
      <c r="F90" s="363"/>
      <c r="G90" s="364"/>
      <c r="H90" s="365"/>
      <c r="I90" s="364"/>
      <c r="J90" s="365"/>
      <c r="K90" s="366"/>
      <c r="L90" s="318" t="str">
        <f>IF(ISNUMBER(K90),(PRODUCT(E90,G90,I90,K90)),"")</f>
        <v/>
      </c>
      <c r="M90" s="367"/>
      <c r="N90" s="368"/>
    </row>
    <row r="91" spans="1:14" s="317" customFormat="1" ht="18.75" customHeight="1">
      <c r="A91" s="941"/>
      <c r="B91" s="937"/>
      <c r="C91" s="938"/>
      <c r="D91" s="369"/>
      <c r="E91" s="370"/>
      <c r="F91" s="371"/>
      <c r="G91" s="372"/>
      <c r="H91" s="373"/>
      <c r="I91" s="372"/>
      <c r="J91" s="373"/>
      <c r="K91" s="374"/>
      <c r="L91" s="339" t="str">
        <f>IF(ISNUMBER(K91),(PRODUCT(E91,G91,I91,K91)),"")</f>
        <v/>
      </c>
      <c r="M91" s="367"/>
      <c r="N91" s="368"/>
    </row>
    <row r="92" spans="1:14" s="317" customFormat="1" ht="18.75" customHeight="1">
      <c r="A92" s="941"/>
      <c r="B92" s="937"/>
      <c r="C92" s="938"/>
      <c r="D92" s="375"/>
      <c r="E92" s="376"/>
      <c r="F92" s="377"/>
      <c r="G92" s="378"/>
      <c r="H92" s="379"/>
      <c r="I92" s="378"/>
      <c r="J92" s="379"/>
      <c r="K92" s="380"/>
      <c r="L92" s="382" t="str">
        <f>IF(ISNUMBER(K92),(PRODUCT(E92,G92,I92,K92)),"")</f>
        <v/>
      </c>
      <c r="M92" s="367"/>
      <c r="N92" s="368"/>
    </row>
    <row r="93" spans="1:14" s="317" customFormat="1" ht="18.75" customHeight="1">
      <c r="A93" s="941"/>
      <c r="B93" s="939"/>
      <c r="C93" s="940"/>
      <c r="D93" s="867" t="s">
        <v>278</v>
      </c>
      <c r="E93" s="868"/>
      <c r="F93" s="868"/>
      <c r="G93" s="868"/>
      <c r="H93" s="868"/>
      <c r="I93" s="868"/>
      <c r="J93" s="868"/>
      <c r="K93" s="869"/>
      <c r="L93" s="320">
        <f>SUM(L90:L92)</f>
        <v>0</v>
      </c>
      <c r="M93" s="933"/>
      <c r="N93" s="934"/>
    </row>
    <row r="94" spans="1:14" s="317" customFormat="1" ht="18.75" customHeight="1">
      <c r="A94" s="941"/>
      <c r="B94" s="935" t="s">
        <v>255</v>
      </c>
      <c r="C94" s="936"/>
      <c r="D94" s="381"/>
      <c r="E94" s="362"/>
      <c r="F94" s="363"/>
      <c r="G94" s="364"/>
      <c r="H94" s="365"/>
      <c r="I94" s="364"/>
      <c r="J94" s="365"/>
      <c r="K94" s="366"/>
      <c r="L94" s="318" t="str">
        <f>IF(ISNUMBER(K94),(PRODUCT(E94,G94,I94,K94)),"")</f>
        <v/>
      </c>
      <c r="M94" s="367"/>
      <c r="N94" s="368"/>
    </row>
    <row r="95" spans="1:14" s="317" customFormat="1" ht="18.75" customHeight="1">
      <c r="A95" s="941"/>
      <c r="B95" s="937"/>
      <c r="C95" s="938"/>
      <c r="D95" s="369"/>
      <c r="E95" s="370"/>
      <c r="F95" s="371"/>
      <c r="G95" s="372"/>
      <c r="H95" s="373"/>
      <c r="I95" s="372"/>
      <c r="J95" s="373"/>
      <c r="K95" s="374"/>
      <c r="L95" s="339" t="str">
        <f>IF(ISNUMBER(K95),(PRODUCT(E95,G95,I95,K95)),"")</f>
        <v/>
      </c>
      <c r="M95" s="367"/>
      <c r="N95" s="368"/>
    </row>
    <row r="96" spans="1:14" s="317" customFormat="1" ht="18.75" customHeight="1">
      <c r="A96" s="941"/>
      <c r="B96" s="937"/>
      <c r="C96" s="938"/>
      <c r="D96" s="375"/>
      <c r="E96" s="376"/>
      <c r="F96" s="377"/>
      <c r="G96" s="378"/>
      <c r="H96" s="379"/>
      <c r="I96" s="378"/>
      <c r="J96" s="379"/>
      <c r="K96" s="380"/>
      <c r="L96" s="382" t="str">
        <f>IF(ISNUMBER(K96),(PRODUCT(E96,G96,I96,K96)),"")</f>
        <v/>
      </c>
      <c r="M96" s="367"/>
      <c r="N96" s="368"/>
    </row>
    <row r="97" spans="1:14" s="317" customFormat="1" ht="18.75" customHeight="1">
      <c r="A97" s="941"/>
      <c r="B97" s="939"/>
      <c r="C97" s="940"/>
      <c r="D97" s="867" t="s">
        <v>278</v>
      </c>
      <c r="E97" s="868"/>
      <c r="F97" s="868"/>
      <c r="G97" s="868"/>
      <c r="H97" s="868"/>
      <c r="I97" s="868"/>
      <c r="J97" s="868"/>
      <c r="K97" s="869"/>
      <c r="L97" s="321">
        <f>SUM(L94:L96)</f>
        <v>0</v>
      </c>
      <c r="M97" s="933"/>
      <c r="N97" s="934"/>
    </row>
    <row r="98" spans="1:14" s="317" customFormat="1" ht="18.75" customHeight="1">
      <c r="A98" s="941"/>
      <c r="B98" s="935" t="s">
        <v>256</v>
      </c>
      <c r="C98" s="936"/>
      <c r="D98" s="381"/>
      <c r="E98" s="362"/>
      <c r="F98" s="363"/>
      <c r="G98" s="364"/>
      <c r="H98" s="365"/>
      <c r="I98" s="364"/>
      <c r="J98" s="365"/>
      <c r="K98" s="366"/>
      <c r="L98" s="318" t="str">
        <f>IF(ISNUMBER(K98),(PRODUCT(E98,G98,I98,K98)),"")</f>
        <v/>
      </c>
      <c r="M98" s="367"/>
      <c r="N98" s="368"/>
    </row>
    <row r="99" spans="1:14" s="317" customFormat="1" ht="18.75" customHeight="1">
      <c r="A99" s="941"/>
      <c r="B99" s="937"/>
      <c r="C99" s="938"/>
      <c r="D99" s="369"/>
      <c r="E99" s="370"/>
      <c r="F99" s="371"/>
      <c r="G99" s="372"/>
      <c r="H99" s="373"/>
      <c r="I99" s="372"/>
      <c r="J99" s="373"/>
      <c r="K99" s="374"/>
      <c r="L99" s="339" t="str">
        <f>IF(ISNUMBER(K99),(PRODUCT(E99,G99,I99,K99)),"")</f>
        <v/>
      </c>
      <c r="M99" s="367"/>
      <c r="N99" s="368"/>
    </row>
    <row r="100" spans="1:14" s="317" customFormat="1" ht="18.75" customHeight="1">
      <c r="A100" s="941"/>
      <c r="B100" s="937"/>
      <c r="C100" s="938"/>
      <c r="D100" s="375"/>
      <c r="E100" s="376"/>
      <c r="F100" s="377"/>
      <c r="G100" s="378"/>
      <c r="H100" s="379"/>
      <c r="I100" s="378"/>
      <c r="J100" s="379"/>
      <c r="K100" s="380"/>
      <c r="L100" s="382" t="str">
        <f>IF(ISNUMBER(K100),(PRODUCT(E100,G100,I100,K100)),"")</f>
        <v/>
      </c>
      <c r="M100" s="367"/>
      <c r="N100" s="368"/>
    </row>
    <row r="101" spans="1:14" s="317" customFormat="1" ht="18.75" customHeight="1">
      <c r="A101" s="941"/>
      <c r="B101" s="939"/>
      <c r="C101" s="940"/>
      <c r="D101" s="867" t="s">
        <v>278</v>
      </c>
      <c r="E101" s="868"/>
      <c r="F101" s="868"/>
      <c r="G101" s="868"/>
      <c r="H101" s="868"/>
      <c r="I101" s="868"/>
      <c r="J101" s="868"/>
      <c r="K101" s="869"/>
      <c r="L101" s="322">
        <f>SUM(L98:L100)</f>
        <v>0</v>
      </c>
      <c r="M101" s="933"/>
      <c r="N101" s="934"/>
    </row>
    <row r="102" spans="1:14" s="317" customFormat="1" ht="18.75" customHeight="1">
      <c r="A102" s="941"/>
      <c r="B102" s="935" t="s">
        <v>257</v>
      </c>
      <c r="C102" s="936"/>
      <c r="D102" s="381"/>
      <c r="E102" s="362"/>
      <c r="F102" s="363"/>
      <c r="G102" s="364"/>
      <c r="H102" s="365"/>
      <c r="I102" s="364"/>
      <c r="J102" s="365"/>
      <c r="K102" s="366"/>
      <c r="L102" s="318" t="str">
        <f>IF(ISNUMBER(K102),(PRODUCT(E102,G102,I102,K102)),"")</f>
        <v/>
      </c>
      <c r="M102" s="367"/>
      <c r="N102" s="368"/>
    </row>
    <row r="103" spans="1:14" s="317" customFormat="1" ht="18.75" customHeight="1">
      <c r="A103" s="941"/>
      <c r="B103" s="937"/>
      <c r="C103" s="938"/>
      <c r="D103" s="369"/>
      <c r="E103" s="370"/>
      <c r="F103" s="371"/>
      <c r="G103" s="372"/>
      <c r="H103" s="373"/>
      <c r="I103" s="372"/>
      <c r="J103" s="373"/>
      <c r="K103" s="374"/>
      <c r="L103" s="339" t="str">
        <f>IF(ISNUMBER(K103),(PRODUCT(E103,G103,I103,K103)),"")</f>
        <v/>
      </c>
      <c r="M103" s="367"/>
      <c r="N103" s="368"/>
    </row>
    <row r="104" spans="1:14" s="317" customFormat="1" ht="18.75" customHeight="1">
      <c r="A104" s="941"/>
      <c r="B104" s="937"/>
      <c r="C104" s="938"/>
      <c r="D104" s="375"/>
      <c r="E104" s="376"/>
      <c r="F104" s="377"/>
      <c r="G104" s="378"/>
      <c r="H104" s="379"/>
      <c r="I104" s="378"/>
      <c r="J104" s="379"/>
      <c r="K104" s="380"/>
      <c r="L104" s="382" t="str">
        <f>IF(ISNUMBER(K104),(PRODUCT(E104,G104,I104,K104)),"")</f>
        <v/>
      </c>
      <c r="M104" s="383"/>
      <c r="N104" s="384"/>
    </row>
    <row r="105" spans="1:14" s="317" customFormat="1" ht="18.75" customHeight="1">
      <c r="A105" s="941"/>
      <c r="B105" s="939"/>
      <c r="C105" s="940"/>
      <c r="D105" s="867" t="s">
        <v>278</v>
      </c>
      <c r="E105" s="868"/>
      <c r="F105" s="868"/>
      <c r="G105" s="868"/>
      <c r="H105" s="868"/>
      <c r="I105" s="868"/>
      <c r="J105" s="868"/>
      <c r="K105" s="869"/>
      <c r="L105" s="321">
        <f>SUM(L102:L104)</f>
        <v>0</v>
      </c>
      <c r="M105" s="933"/>
      <c r="N105" s="934"/>
    </row>
    <row r="106" spans="1:14" s="317" customFormat="1" ht="18.75" customHeight="1">
      <c r="A106" s="941"/>
      <c r="B106" s="945" t="s">
        <v>258</v>
      </c>
      <c r="C106" s="936"/>
      <c r="D106" s="381"/>
      <c r="E106" s="362"/>
      <c r="F106" s="363"/>
      <c r="G106" s="364"/>
      <c r="H106" s="365"/>
      <c r="I106" s="364"/>
      <c r="J106" s="365"/>
      <c r="K106" s="366"/>
      <c r="L106" s="318" t="str">
        <f>IF(ISNUMBER(K106),(PRODUCT(E106,G106,I106,K106)),"")</f>
        <v/>
      </c>
      <c r="M106" s="367"/>
      <c r="N106" s="368"/>
    </row>
    <row r="107" spans="1:14" s="317" customFormat="1" ht="19.5" customHeight="1">
      <c r="A107" s="941"/>
      <c r="B107" s="937"/>
      <c r="C107" s="938"/>
      <c r="D107" s="369"/>
      <c r="E107" s="370"/>
      <c r="F107" s="371"/>
      <c r="G107" s="372"/>
      <c r="H107" s="373"/>
      <c r="I107" s="372"/>
      <c r="J107" s="373"/>
      <c r="K107" s="374"/>
      <c r="L107" s="339" t="str">
        <f>IF(ISNUMBER(K107),(PRODUCT(E107,G107,I107,K107)),"")</f>
        <v/>
      </c>
      <c r="M107" s="367"/>
      <c r="N107" s="368"/>
    </row>
    <row r="108" spans="1:14" s="317" customFormat="1" ht="18.75" customHeight="1">
      <c r="A108" s="941"/>
      <c r="B108" s="937"/>
      <c r="C108" s="938"/>
      <c r="D108" s="375"/>
      <c r="E108" s="376"/>
      <c r="F108" s="377"/>
      <c r="G108" s="378"/>
      <c r="H108" s="379"/>
      <c r="I108" s="378"/>
      <c r="J108" s="379"/>
      <c r="K108" s="380"/>
      <c r="L108" s="382" t="str">
        <f>IF(ISNUMBER(K108),(PRODUCT(E108,G108,I108,K108)),"")</f>
        <v/>
      </c>
      <c r="M108" s="367"/>
      <c r="N108" s="368"/>
    </row>
    <row r="109" spans="1:14" s="317" customFormat="1" ht="18.75" customHeight="1">
      <c r="A109" s="941"/>
      <c r="B109" s="939"/>
      <c r="C109" s="940"/>
      <c r="D109" s="867" t="s">
        <v>278</v>
      </c>
      <c r="E109" s="868"/>
      <c r="F109" s="868"/>
      <c r="G109" s="868"/>
      <c r="H109" s="868"/>
      <c r="I109" s="868"/>
      <c r="J109" s="868"/>
      <c r="K109" s="869"/>
      <c r="L109" s="322">
        <f>SUM(L106:L108)</f>
        <v>0</v>
      </c>
      <c r="M109" s="933"/>
      <c r="N109" s="934"/>
    </row>
    <row r="110" spans="1:14" s="317" customFormat="1" ht="18.75" customHeight="1">
      <c r="A110" s="941"/>
      <c r="B110" s="935" t="s">
        <v>259</v>
      </c>
      <c r="C110" s="936"/>
      <c r="D110" s="361"/>
      <c r="E110" s="362"/>
      <c r="F110" s="363"/>
      <c r="G110" s="364"/>
      <c r="H110" s="365"/>
      <c r="I110" s="364"/>
      <c r="J110" s="365"/>
      <c r="K110" s="366"/>
      <c r="L110" s="341" t="str">
        <f>IF(ISNUMBER(K110),(PRODUCT(E110,G110,I110,K110)),"")</f>
        <v/>
      </c>
      <c r="M110" s="367"/>
      <c r="N110" s="368"/>
    </row>
    <row r="111" spans="1:14" s="317" customFormat="1" ht="18.75" customHeight="1">
      <c r="A111" s="941"/>
      <c r="B111" s="937"/>
      <c r="C111" s="938"/>
      <c r="D111" s="369"/>
      <c r="E111" s="362"/>
      <c r="F111" s="363"/>
      <c r="G111" s="364"/>
      <c r="H111" s="365"/>
      <c r="I111" s="364"/>
      <c r="J111" s="365"/>
      <c r="K111" s="366"/>
      <c r="L111" s="342" t="str">
        <f>IF(ISNUMBER(K111),(PRODUCT(E111,G111,I111,K111)),"")</f>
        <v/>
      </c>
      <c r="M111" s="367"/>
      <c r="N111" s="368"/>
    </row>
    <row r="112" spans="1:14" s="317" customFormat="1" ht="18.75" customHeight="1">
      <c r="A112" s="941"/>
      <c r="B112" s="937"/>
      <c r="C112" s="938"/>
      <c r="D112" s="369"/>
      <c r="E112" s="370"/>
      <c r="F112" s="371"/>
      <c r="G112" s="372"/>
      <c r="H112" s="373"/>
      <c r="I112" s="372"/>
      <c r="J112" s="373"/>
      <c r="K112" s="374"/>
      <c r="L112" s="342" t="str">
        <f>IF(ISNUMBER(K112),(PRODUCT(E112,G112,I112,K112)),"")</f>
        <v/>
      </c>
      <c r="M112" s="367"/>
      <c r="N112" s="368"/>
    </row>
    <row r="113" spans="1:14" s="317" customFormat="1" ht="18.75" customHeight="1">
      <c r="A113" s="941"/>
      <c r="B113" s="937"/>
      <c r="C113" s="938"/>
      <c r="D113" s="375"/>
      <c r="E113" s="376"/>
      <c r="F113" s="377"/>
      <c r="G113" s="378"/>
      <c r="H113" s="379"/>
      <c r="I113" s="378"/>
      <c r="J113" s="379"/>
      <c r="K113" s="380"/>
      <c r="L113" s="343" t="str">
        <f>IF(ISNUMBER(K113),(PRODUCT(E113,G113,I113,K113)),"")</f>
        <v/>
      </c>
      <c r="M113" s="383"/>
      <c r="N113" s="384"/>
    </row>
    <row r="114" spans="1:14" s="317" customFormat="1" ht="18.75" customHeight="1">
      <c r="A114" s="941"/>
      <c r="B114" s="937"/>
      <c r="C114" s="938"/>
      <c r="D114" s="867" t="s">
        <v>278</v>
      </c>
      <c r="E114" s="868"/>
      <c r="F114" s="868"/>
      <c r="G114" s="868"/>
      <c r="H114" s="868"/>
      <c r="I114" s="868"/>
      <c r="J114" s="868"/>
      <c r="K114" s="869"/>
      <c r="L114" s="319">
        <f>SUM(L110:L113)</f>
        <v>0</v>
      </c>
      <c r="M114" s="933"/>
      <c r="N114" s="934"/>
    </row>
    <row r="115" spans="1:14" s="317" customFormat="1" ht="18.75" customHeight="1">
      <c r="A115" s="941"/>
      <c r="B115" s="935" t="s">
        <v>279</v>
      </c>
      <c r="C115" s="936"/>
      <c r="D115" s="361"/>
      <c r="E115" s="385"/>
      <c r="F115" s="386"/>
      <c r="G115" s="387"/>
      <c r="H115" s="388"/>
      <c r="I115" s="387"/>
      <c r="J115" s="388"/>
      <c r="K115" s="389"/>
      <c r="L115" s="341" t="str">
        <f>IF(ISNUMBER(K115),(PRODUCT(E115,G115,I115,K115)),"")</f>
        <v/>
      </c>
      <c r="M115" s="390"/>
      <c r="N115" s="391"/>
    </row>
    <row r="116" spans="1:14" s="317" customFormat="1" ht="18.75" customHeight="1">
      <c r="A116" s="941"/>
      <c r="B116" s="937"/>
      <c r="C116" s="938"/>
      <c r="D116" s="369"/>
      <c r="E116" s="362"/>
      <c r="F116" s="363"/>
      <c r="G116" s="364"/>
      <c r="H116" s="365"/>
      <c r="I116" s="364"/>
      <c r="J116" s="365"/>
      <c r="K116" s="366"/>
      <c r="L116" s="342" t="str">
        <f>IF(ISNUMBER(K116),(PRODUCT(E116,G116,I116,K116)),"")</f>
        <v/>
      </c>
      <c r="M116" s="367"/>
      <c r="N116" s="368"/>
    </row>
    <row r="117" spans="1:14" s="317" customFormat="1" ht="18.75" customHeight="1">
      <c r="A117" s="941"/>
      <c r="B117" s="937"/>
      <c r="C117" s="938"/>
      <c r="D117" s="369"/>
      <c r="E117" s="370"/>
      <c r="F117" s="371"/>
      <c r="G117" s="372"/>
      <c r="H117" s="373"/>
      <c r="I117" s="372"/>
      <c r="J117" s="373"/>
      <c r="K117" s="374"/>
      <c r="L117" s="342" t="str">
        <f>IF(ISNUMBER(K117),(PRODUCT(E117,G117,I117,K117)),"")</f>
        <v/>
      </c>
      <c r="M117" s="367"/>
      <c r="N117" s="368"/>
    </row>
    <row r="118" spans="1:14" s="317" customFormat="1" ht="18.75" customHeight="1">
      <c r="A118" s="941"/>
      <c r="B118" s="937"/>
      <c r="C118" s="938"/>
      <c r="D118" s="375"/>
      <c r="E118" s="376"/>
      <c r="F118" s="377"/>
      <c r="G118" s="378"/>
      <c r="H118" s="379"/>
      <c r="I118" s="378"/>
      <c r="J118" s="379"/>
      <c r="K118" s="380"/>
      <c r="L118" s="343" t="str">
        <f>IF(ISNUMBER(K118),(PRODUCT(E118,G118,I118,K118)),"")</f>
        <v/>
      </c>
      <c r="M118" s="383"/>
      <c r="N118" s="384"/>
    </row>
    <row r="119" spans="1:14" s="317" customFormat="1" ht="18.75" customHeight="1">
      <c r="A119" s="941"/>
      <c r="B119" s="939"/>
      <c r="C119" s="940"/>
      <c r="D119" s="867" t="s">
        <v>278</v>
      </c>
      <c r="E119" s="868"/>
      <c r="F119" s="868"/>
      <c r="G119" s="868"/>
      <c r="H119" s="868"/>
      <c r="I119" s="868"/>
      <c r="J119" s="868"/>
      <c r="K119" s="869"/>
      <c r="L119" s="321">
        <f>SUM(L115:L118)</f>
        <v>0</v>
      </c>
      <c r="M119" s="933"/>
      <c r="N119" s="934"/>
    </row>
    <row r="120" spans="1:14" s="317" customFormat="1" ht="23.25" customHeight="1">
      <c r="A120" s="941"/>
      <c r="B120" s="955" t="s">
        <v>294</v>
      </c>
      <c r="C120" s="956"/>
      <c r="D120" s="392" t="s">
        <v>302</v>
      </c>
      <c r="E120" s="960">
        <f>SUMIF(N81:N119,"○",L81:L119)</f>
        <v>0</v>
      </c>
      <c r="F120" s="961"/>
      <c r="G120" s="393" t="s">
        <v>283</v>
      </c>
      <c r="H120" s="394" t="s">
        <v>315</v>
      </c>
      <c r="I120" s="393" t="s">
        <v>304</v>
      </c>
      <c r="J120" s="962"/>
      <c r="K120" s="963"/>
      <c r="L120" s="324">
        <f>ROUNDDOWN(E120*0.1,0)</f>
        <v>0</v>
      </c>
      <c r="M120" s="964"/>
      <c r="N120" s="965"/>
    </row>
    <row r="121" spans="1:14" s="317" customFormat="1" ht="23.25" customHeight="1">
      <c r="A121" s="941"/>
      <c r="B121" s="955"/>
      <c r="C121" s="956"/>
      <c r="D121" s="392" t="s">
        <v>305</v>
      </c>
      <c r="E121" s="960">
        <f>SUMIF(M80:M119,"○",L80:L119)</f>
        <v>0</v>
      </c>
      <c r="F121" s="961"/>
      <c r="G121" s="393" t="s">
        <v>283</v>
      </c>
      <c r="H121" s="394" t="s">
        <v>316</v>
      </c>
      <c r="I121" s="393" t="s">
        <v>304</v>
      </c>
      <c r="J121" s="962"/>
      <c r="K121" s="963"/>
      <c r="L121" s="324">
        <f>ROUNDDOWN(ROUNDUP(E121/1.08,0)*1.1,0)-E121</f>
        <v>0</v>
      </c>
      <c r="M121" s="933"/>
      <c r="N121" s="934"/>
    </row>
    <row r="122" spans="1:14" s="317" customFormat="1" ht="23.25" customHeight="1">
      <c r="A122" s="941"/>
      <c r="B122" s="957"/>
      <c r="C122" s="956"/>
      <c r="D122" s="392" t="s">
        <v>307</v>
      </c>
      <c r="E122" s="966"/>
      <c r="F122" s="967"/>
      <c r="G122" s="393" t="s">
        <v>283</v>
      </c>
      <c r="H122" s="395"/>
      <c r="I122" s="393" t="s">
        <v>304</v>
      </c>
      <c r="J122" s="962"/>
      <c r="K122" s="963"/>
      <c r="L122" s="396"/>
      <c r="M122" s="933"/>
      <c r="N122" s="934"/>
    </row>
    <row r="123" spans="1:14" s="317" customFormat="1" ht="23.25" customHeight="1">
      <c r="A123" s="944"/>
      <c r="B123" s="958"/>
      <c r="C123" s="959"/>
      <c r="D123" s="867" t="s">
        <v>278</v>
      </c>
      <c r="E123" s="868"/>
      <c r="F123" s="868"/>
      <c r="G123" s="868"/>
      <c r="H123" s="868"/>
      <c r="I123" s="868"/>
      <c r="J123" s="868"/>
      <c r="K123" s="869"/>
      <c r="L123" s="321">
        <f>SUM(L120:L122)</f>
        <v>0</v>
      </c>
      <c r="M123" s="933"/>
      <c r="N123" s="934"/>
    </row>
    <row r="124" spans="1:14" s="317" customFormat="1" ht="22.5" customHeight="1">
      <c r="A124" s="946" t="s">
        <v>317</v>
      </c>
      <c r="B124" s="947"/>
      <c r="C124" s="948"/>
      <c r="D124" s="949"/>
      <c r="E124" s="949"/>
      <c r="F124" s="949"/>
      <c r="G124" s="949"/>
      <c r="H124" s="949"/>
      <c r="I124" s="949"/>
      <c r="J124" s="949"/>
      <c r="K124" s="950"/>
      <c r="L124" s="323"/>
      <c r="M124" s="933"/>
      <c r="N124" s="934"/>
    </row>
    <row r="125" spans="1:14" s="317" customFormat="1" ht="22.5" customHeight="1">
      <c r="A125" s="951" t="s">
        <v>281</v>
      </c>
      <c r="B125" s="952"/>
      <c r="C125" s="952"/>
      <c r="D125" s="953"/>
      <c r="E125" s="953"/>
      <c r="F125" s="953"/>
      <c r="G125" s="953"/>
      <c r="H125" s="953"/>
      <c r="I125" s="953"/>
      <c r="J125" s="953"/>
      <c r="K125" s="954"/>
      <c r="L125" s="324">
        <f>SUM(L85,L89,L93,L97,L101,L105,L109,L114,L119,L123,L124)</f>
        <v>0</v>
      </c>
      <c r="M125" s="933"/>
      <c r="N125" s="934"/>
    </row>
    <row r="126" spans="1:14" s="317" customFormat="1" ht="22.5" customHeight="1" thickBot="1">
      <c r="A126" s="985" t="s">
        <v>282</v>
      </c>
      <c r="B126" s="986"/>
      <c r="C126" s="987"/>
      <c r="D126" s="397" t="s">
        <v>308</v>
      </c>
      <c r="E126" s="988">
        <f>L125-L124</f>
        <v>0</v>
      </c>
      <c r="F126" s="989"/>
      <c r="G126" s="326" t="s">
        <v>283</v>
      </c>
      <c r="H126" s="327"/>
      <c r="I126" s="328" t="s">
        <v>284</v>
      </c>
      <c r="J126" s="990" t="s">
        <v>285</v>
      </c>
      <c r="K126" s="991"/>
      <c r="L126" s="329">
        <f>ROUNDDOWN(E126*H126,0)</f>
        <v>0</v>
      </c>
      <c r="M126" s="977"/>
      <c r="N126" s="978"/>
    </row>
    <row r="127" spans="1:14" s="317" customFormat="1" ht="22.5" customHeight="1" thickTop="1" thickBot="1">
      <c r="A127" s="992" t="s">
        <v>286</v>
      </c>
      <c r="B127" s="993"/>
      <c r="C127" s="993"/>
      <c r="D127" s="994"/>
      <c r="E127" s="994"/>
      <c r="F127" s="994"/>
      <c r="G127" s="994"/>
      <c r="H127" s="994"/>
      <c r="I127" s="994"/>
      <c r="J127" s="994"/>
      <c r="K127" s="995"/>
      <c r="L127" s="330">
        <f>SUM(L125:L126)</f>
        <v>0</v>
      </c>
      <c r="M127" s="996"/>
      <c r="N127" s="997"/>
    </row>
    <row r="128" spans="1:14" s="317" customFormat="1" ht="18.75" customHeight="1" thickTop="1">
      <c r="A128" s="968" t="s">
        <v>287</v>
      </c>
      <c r="B128" s="969"/>
      <c r="C128" s="970"/>
      <c r="D128" s="289"/>
      <c r="E128" s="398"/>
      <c r="F128" s="399"/>
      <c r="G128" s="398"/>
      <c r="H128" s="400"/>
      <c r="I128" s="398"/>
      <c r="J128" s="400"/>
      <c r="K128" s="401"/>
      <c r="L128" s="402" t="str">
        <f>IF(ISNUMBER(K128),(PRODUCT(E128,G128,I128,K128)),"")</f>
        <v/>
      </c>
      <c r="M128" s="367"/>
      <c r="N128" s="368"/>
    </row>
    <row r="129" spans="1:14" s="317" customFormat="1" ht="18.75" customHeight="1">
      <c r="A129" s="971"/>
      <c r="B129" s="972"/>
      <c r="C129" s="938"/>
      <c r="D129" s="296"/>
      <c r="E129" s="403"/>
      <c r="F129" s="231"/>
      <c r="G129" s="403"/>
      <c r="H129" s="404"/>
      <c r="I129" s="403"/>
      <c r="J129" s="404"/>
      <c r="K129" s="405"/>
      <c r="L129" s="338" t="str">
        <f>IF(ISNUMBER(K129),(PRODUCT(E129,G129,I129,K129)),"")</f>
        <v/>
      </c>
      <c r="M129" s="367"/>
      <c r="N129" s="368"/>
    </row>
    <row r="130" spans="1:14" s="317" customFormat="1" ht="18.75" customHeight="1">
      <c r="A130" s="973"/>
      <c r="B130" s="972"/>
      <c r="C130" s="938"/>
      <c r="D130" s="300"/>
      <c r="E130" s="406"/>
      <c r="F130" s="407"/>
      <c r="G130" s="406"/>
      <c r="H130" s="408"/>
      <c r="I130" s="406"/>
      <c r="J130" s="408"/>
      <c r="K130" s="409"/>
      <c r="L130" s="410" t="str">
        <f>IF(ISNUMBER(K130),(PRODUCT(E130,G130,I130,K130)),"")</f>
        <v/>
      </c>
      <c r="M130" s="367"/>
      <c r="N130" s="368"/>
    </row>
    <row r="131" spans="1:14" s="317" customFormat="1" ht="18.75" customHeight="1" thickBot="1">
      <c r="A131" s="974"/>
      <c r="B131" s="975"/>
      <c r="C131" s="976"/>
      <c r="D131" s="928" t="s">
        <v>278</v>
      </c>
      <c r="E131" s="929"/>
      <c r="F131" s="929"/>
      <c r="G131" s="929"/>
      <c r="H131" s="929"/>
      <c r="I131" s="929"/>
      <c r="J131" s="929"/>
      <c r="K131" s="930"/>
      <c r="L131" s="331">
        <f>SUM(L128:L130)</f>
        <v>0</v>
      </c>
      <c r="M131" s="977"/>
      <c r="N131" s="978"/>
    </row>
    <row r="132" spans="1:14" s="317" customFormat="1" ht="22.5" customHeight="1" thickTop="1" thickBot="1">
      <c r="A132" s="979" t="s">
        <v>288</v>
      </c>
      <c r="B132" s="980"/>
      <c r="C132" s="980"/>
      <c r="D132" s="981"/>
      <c r="E132" s="981"/>
      <c r="F132" s="981"/>
      <c r="G132" s="981"/>
      <c r="H132" s="981"/>
      <c r="I132" s="981"/>
      <c r="J132" s="981"/>
      <c r="K132" s="982"/>
      <c r="L132" s="332">
        <f>L127-L131</f>
        <v>0</v>
      </c>
      <c r="M132" s="983"/>
      <c r="N132" s="984"/>
    </row>
  </sheetData>
  <mergeCells count="124">
    <mergeCell ref="A128:C131"/>
    <mergeCell ref="D131:K131"/>
    <mergeCell ref="M131:N131"/>
    <mergeCell ref="A132:K132"/>
    <mergeCell ref="M132:N132"/>
    <mergeCell ref="A126:C126"/>
    <mergeCell ref="E126:F126"/>
    <mergeCell ref="J126:K126"/>
    <mergeCell ref="M126:N126"/>
    <mergeCell ref="A127:K127"/>
    <mergeCell ref="M127:N127"/>
    <mergeCell ref="A125:K125"/>
    <mergeCell ref="M125:N125"/>
    <mergeCell ref="B120:C123"/>
    <mergeCell ref="E120:F120"/>
    <mergeCell ref="J120:K120"/>
    <mergeCell ref="M120:N120"/>
    <mergeCell ref="E121:F121"/>
    <mergeCell ref="J121:K121"/>
    <mergeCell ref="M121:N121"/>
    <mergeCell ref="E122:F122"/>
    <mergeCell ref="J122:K122"/>
    <mergeCell ref="M122:N122"/>
    <mergeCell ref="D105:K105"/>
    <mergeCell ref="M105:N105"/>
    <mergeCell ref="B106:C109"/>
    <mergeCell ref="D109:K109"/>
    <mergeCell ref="M109:N109"/>
    <mergeCell ref="D123:K123"/>
    <mergeCell ref="M123:N123"/>
    <mergeCell ref="A124:C124"/>
    <mergeCell ref="D124:K124"/>
    <mergeCell ref="M124:N124"/>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A77:B77"/>
    <mergeCell ref="C77:K77"/>
    <mergeCell ref="B80:C80"/>
    <mergeCell ref="E80:F80"/>
    <mergeCell ref="G80:H80"/>
    <mergeCell ref="I80:J80"/>
    <mergeCell ref="A66:K66"/>
    <mergeCell ref="M66:N66"/>
    <mergeCell ref="A67:C70"/>
    <mergeCell ref="D70:K70"/>
    <mergeCell ref="M70:N70"/>
    <mergeCell ref="A71:K71"/>
    <mergeCell ref="M71:N71"/>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B34:C38"/>
    <mergeCell ref="D38:K38"/>
    <mergeCell ref="M38:N38"/>
    <mergeCell ref="B39:C43"/>
    <mergeCell ref="D43:K43"/>
    <mergeCell ref="M43:N43"/>
    <mergeCell ref="B54:C58"/>
    <mergeCell ref="D58:K58"/>
    <mergeCell ref="M58:N58"/>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970BBCD3-BEC4-4DD7-BE26-852ABE2C760C}">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3" max="13" man="1"/>
    <brk id="105"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8CA3-B9AF-4599-9103-78558506C8F5}">
  <sheetPr>
    <tabColor theme="7" tint="0.59999389629810485"/>
    <pageSetUpPr fitToPage="1"/>
  </sheetPr>
  <dimension ref="A1:T132"/>
  <sheetViews>
    <sheetView view="pageBreakPreview" zoomScaleNormal="100" zoomScaleSheetLayoutView="100" workbookViewId="0"/>
  </sheetViews>
  <sheetFormatPr defaultColWidth="9" defaultRowHeight="13.5"/>
  <cols>
    <col min="1" max="1" width="7.5" style="203" customWidth="1"/>
    <col min="2" max="2" width="3.625" style="203" customWidth="1"/>
    <col min="3" max="3" width="5.625" style="203" customWidth="1"/>
    <col min="4" max="4" width="27.375" style="228" customWidth="1"/>
    <col min="5" max="5" width="5.375" style="229" customWidth="1"/>
    <col min="6" max="6" width="5.875" style="230" customWidth="1"/>
    <col min="7" max="7" width="6.125" style="229" bestFit="1" customWidth="1"/>
    <col min="8" max="8" width="6.625" style="230" bestFit="1" customWidth="1"/>
    <col min="9" max="9" width="5.625" style="229" bestFit="1" customWidth="1"/>
    <col min="10" max="10" width="5.625" style="230" customWidth="1"/>
    <col min="11" max="12" width="12.5" style="226" customWidth="1"/>
    <col min="13" max="13" width="5.625" style="305" customWidth="1"/>
    <col min="14" max="14" width="7.5" style="305" customWidth="1"/>
    <col min="15" max="15" width="7.375" style="203" customWidth="1"/>
    <col min="16" max="16" width="10.625" style="203" customWidth="1"/>
    <col min="17" max="17" width="13.5" style="203" customWidth="1"/>
    <col min="18" max="16384" width="9" style="203"/>
  </cols>
  <sheetData>
    <row r="1" spans="1:16" ht="17.100000000000001" customHeight="1">
      <c r="G1" s="203"/>
      <c r="H1" s="203"/>
      <c r="I1" s="203"/>
      <c r="J1" s="203"/>
      <c r="K1" s="203"/>
      <c r="L1" s="203"/>
      <c r="M1" s="203"/>
      <c r="N1" s="203"/>
    </row>
    <row r="2" spans="1:16" ht="15" customHeight="1">
      <c r="A2" s="204" t="s">
        <v>289</v>
      </c>
      <c r="G2" s="203"/>
      <c r="H2" s="203"/>
      <c r="I2" s="203"/>
      <c r="J2" s="203"/>
      <c r="K2" s="203"/>
      <c r="L2" s="203"/>
      <c r="M2" s="203"/>
      <c r="N2" s="203"/>
    </row>
    <row r="3" spans="1:16" ht="15" customHeight="1">
      <c r="A3" s="204"/>
      <c r="G3" s="203"/>
      <c r="H3" s="203"/>
      <c r="I3" s="203"/>
      <c r="J3" s="203"/>
      <c r="K3" s="203"/>
      <c r="L3" s="203"/>
      <c r="M3" s="203"/>
      <c r="N3" s="203"/>
    </row>
    <row r="4" spans="1:16" s="205" customFormat="1" ht="15.75" customHeight="1">
      <c r="A4" s="208" t="s">
        <v>265</v>
      </c>
      <c r="B4" s="205" t="s">
        <v>318</v>
      </c>
      <c r="D4" s="210"/>
      <c r="F4" s="231"/>
      <c r="H4" s="231"/>
      <c r="K4" s="208"/>
      <c r="L4" s="206"/>
      <c r="M4" s="232"/>
      <c r="N4" s="232"/>
      <c r="O4" s="207"/>
      <c r="P4" s="208"/>
    </row>
    <row r="5" spans="1:16" s="205" customFormat="1" ht="15.75" customHeight="1">
      <c r="A5" s="208" t="s">
        <v>265</v>
      </c>
      <c r="B5" s="205" t="s">
        <v>266</v>
      </c>
      <c r="D5" s="210"/>
      <c r="F5" s="231"/>
      <c r="H5" s="231"/>
      <c r="K5" s="208"/>
      <c r="L5" s="206"/>
      <c r="M5" s="232"/>
      <c r="N5" s="232"/>
      <c r="O5" s="207"/>
      <c r="P5" s="208"/>
    </row>
    <row r="6" spans="1:16" s="205" customFormat="1" ht="15.75" customHeight="1">
      <c r="A6" s="208" t="s">
        <v>265</v>
      </c>
      <c r="B6" s="233"/>
      <c r="C6" s="205" t="s">
        <v>267</v>
      </c>
      <c r="D6" s="210"/>
      <c r="F6" s="231"/>
      <c r="H6" s="231"/>
      <c r="J6" s="231"/>
      <c r="L6" s="207"/>
      <c r="M6" s="234"/>
      <c r="N6" s="234"/>
      <c r="O6" s="207"/>
      <c r="P6" s="208"/>
    </row>
    <row r="7" spans="1:16" s="205" customFormat="1" ht="15.75" customHeight="1">
      <c r="A7" s="208" t="s">
        <v>265</v>
      </c>
      <c r="B7" s="205" t="s">
        <v>268</v>
      </c>
      <c r="C7" s="210"/>
      <c r="E7" s="231"/>
      <c r="G7" s="231"/>
      <c r="I7" s="231"/>
      <c r="J7" s="235"/>
      <c r="K7" s="235"/>
      <c r="M7" s="231"/>
      <c r="N7" s="231"/>
    </row>
    <row r="8" spans="1:16" s="205" customFormat="1" ht="15.75" customHeight="1">
      <c r="A8" s="208" t="s">
        <v>265</v>
      </c>
      <c r="B8" s="205" t="s">
        <v>269</v>
      </c>
      <c r="C8" s="210"/>
      <c r="E8" s="231"/>
      <c r="G8" s="231"/>
      <c r="I8" s="231"/>
      <c r="J8" s="235"/>
      <c r="K8" s="235"/>
      <c r="M8" s="231"/>
      <c r="N8" s="231"/>
    </row>
    <row r="9" spans="1:16" s="205" customFormat="1" ht="15.75" customHeight="1">
      <c r="A9" s="208" t="s">
        <v>265</v>
      </c>
      <c r="B9" s="205" t="s">
        <v>270</v>
      </c>
      <c r="C9" s="210"/>
      <c r="E9" s="231"/>
      <c r="G9" s="231"/>
      <c r="I9" s="231"/>
      <c r="J9" s="235"/>
      <c r="K9" s="235"/>
      <c r="M9" s="231"/>
      <c r="N9" s="231"/>
    </row>
    <row r="10" spans="1:16" s="205" customFormat="1" ht="15.75" customHeight="1">
      <c r="A10" s="208" t="s">
        <v>265</v>
      </c>
      <c r="B10" s="205" t="s">
        <v>271</v>
      </c>
      <c r="C10" s="210"/>
      <c r="E10" s="231"/>
      <c r="G10" s="231"/>
      <c r="I10" s="231"/>
      <c r="J10" s="235"/>
      <c r="K10" s="235"/>
      <c r="M10" s="231"/>
      <c r="N10" s="231"/>
    </row>
    <row r="11" spans="1:16" s="205" customFormat="1" ht="15.75" customHeight="1">
      <c r="A11" s="208" t="s">
        <v>265</v>
      </c>
      <c r="B11" s="205" t="s">
        <v>272</v>
      </c>
      <c r="C11" s="210"/>
      <c r="E11" s="231"/>
      <c r="G11" s="231"/>
      <c r="I11" s="231"/>
      <c r="J11" s="235"/>
      <c r="K11" s="235"/>
      <c r="M11" s="231"/>
      <c r="N11" s="231"/>
    </row>
    <row r="12" spans="1:16" ht="15" customHeight="1" thickBot="1">
      <c r="L12" s="211"/>
      <c r="M12" s="211"/>
      <c r="N12" s="236" t="s">
        <v>273</v>
      </c>
    </row>
    <row r="13" spans="1:16" s="215" customFormat="1" ht="30" customHeight="1">
      <c r="A13" s="212" t="s">
        <v>248</v>
      </c>
      <c r="B13" s="858" t="s">
        <v>249</v>
      </c>
      <c r="C13" s="859"/>
      <c r="D13" s="237" t="s">
        <v>274</v>
      </c>
      <c r="E13" s="860" t="s">
        <v>275</v>
      </c>
      <c r="F13" s="860"/>
      <c r="G13" s="858" t="s">
        <v>275</v>
      </c>
      <c r="H13" s="859"/>
      <c r="I13" s="858" t="s">
        <v>275</v>
      </c>
      <c r="J13" s="859"/>
      <c r="K13" s="335" t="s">
        <v>301</v>
      </c>
      <c r="L13" s="336" t="s">
        <v>293</v>
      </c>
      <c r="M13" s="238" t="s">
        <v>276</v>
      </c>
      <c r="N13" s="214" t="s">
        <v>277</v>
      </c>
    </row>
    <row r="14" spans="1:16" ht="18.75" customHeight="1">
      <c r="A14" s="852" t="s">
        <v>250</v>
      </c>
      <c r="B14" s="861" t="s">
        <v>251</v>
      </c>
      <c r="C14" s="862"/>
      <c r="D14" s="239"/>
      <c r="E14" s="240"/>
      <c r="F14" s="241"/>
      <c r="G14" s="242"/>
      <c r="H14" s="243"/>
      <c r="I14" s="244"/>
      <c r="J14" s="243"/>
      <c r="K14" s="245"/>
      <c r="L14" s="337" t="str">
        <f>IF(ISNUMBER(K14),(PRODUCT(E14,G14,I14,K14)),"")</f>
        <v/>
      </c>
      <c r="M14" s="246"/>
      <c r="N14" s="247"/>
    </row>
    <row r="15" spans="1:16" ht="18.75" customHeight="1">
      <c r="A15" s="852"/>
      <c r="B15" s="863"/>
      <c r="C15" s="864"/>
      <c r="D15" s="248"/>
      <c r="E15" s="249"/>
      <c r="F15" s="250"/>
      <c r="G15" s="251"/>
      <c r="H15" s="252"/>
      <c r="I15" s="253"/>
      <c r="J15" s="252"/>
      <c r="K15" s="254"/>
      <c r="L15" s="337" t="str">
        <f>IF(ISNUMBER(K15),(PRODUCT(E15,G15,I15,K15)),"")</f>
        <v/>
      </c>
      <c r="M15" s="255"/>
      <c r="N15" s="256"/>
    </row>
    <row r="16" spans="1:16" ht="18.75" customHeight="1">
      <c r="A16" s="852"/>
      <c r="B16" s="863"/>
      <c r="C16" s="864"/>
      <c r="D16" s="248"/>
      <c r="E16" s="249"/>
      <c r="F16" s="250"/>
      <c r="G16" s="251"/>
      <c r="H16" s="252"/>
      <c r="I16" s="253"/>
      <c r="J16" s="252"/>
      <c r="K16" s="254"/>
      <c r="L16" s="337" t="str">
        <f>IF(ISNUMBER(K16),(PRODUCT(E16,G16,I16,K16)),"")</f>
        <v/>
      </c>
      <c r="M16" s="255"/>
      <c r="N16" s="256"/>
    </row>
    <row r="17" spans="1:20" ht="18.75" customHeight="1">
      <c r="A17" s="852"/>
      <c r="B17" s="863"/>
      <c r="C17" s="864"/>
      <c r="D17" s="257"/>
      <c r="E17" s="258"/>
      <c r="F17" s="259"/>
      <c r="G17" s="260"/>
      <c r="H17" s="261"/>
      <c r="I17" s="260"/>
      <c r="J17" s="261"/>
      <c r="K17" s="262"/>
      <c r="L17" s="338" t="str">
        <f>IF(ISNUMBER(K17),(PRODUCT(E17,G17,I17,K17)),"")</f>
        <v/>
      </c>
      <c r="M17" s="263"/>
      <c r="N17" s="264"/>
    </row>
    <row r="18" spans="1:20" ht="18.75" customHeight="1">
      <c r="A18" s="852"/>
      <c r="B18" s="865"/>
      <c r="C18" s="866"/>
      <c r="D18" s="867" t="s">
        <v>278</v>
      </c>
      <c r="E18" s="998"/>
      <c r="F18" s="998"/>
      <c r="G18" s="998"/>
      <c r="H18" s="998"/>
      <c r="I18" s="998"/>
      <c r="J18" s="998"/>
      <c r="K18" s="999"/>
      <c r="L18" s="265">
        <f>SUM(L14:L17)</f>
        <v>0</v>
      </c>
      <c r="M18" s="870"/>
      <c r="N18" s="871"/>
      <c r="P18" s="438" t="s">
        <v>352</v>
      </c>
      <c r="Q18" s="439">
        <f>SUMIF(N14:N17,"○",L14:L17)</f>
        <v>0</v>
      </c>
      <c r="R18" s="440"/>
      <c r="S18" s="438" t="s">
        <v>353</v>
      </c>
      <c r="T18" s="439">
        <f>SUMIF(M14:M17,"○",L14:L17)</f>
        <v>0</v>
      </c>
    </row>
    <row r="19" spans="1:20" ht="18.75" customHeight="1">
      <c r="A19" s="851" t="s">
        <v>252</v>
      </c>
      <c r="B19" s="861" t="s">
        <v>253</v>
      </c>
      <c r="C19" s="872"/>
      <c r="D19" s="239"/>
      <c r="E19" s="240"/>
      <c r="F19" s="241"/>
      <c r="G19" s="244"/>
      <c r="H19" s="243"/>
      <c r="I19" s="244"/>
      <c r="J19" s="243"/>
      <c r="K19" s="245"/>
      <c r="L19" s="318" t="str">
        <f>IF(ISNUMBER(K19),(PRODUCT(E19,G19,I19,K19)),"")</f>
        <v/>
      </c>
      <c r="M19" s="246"/>
      <c r="N19" s="247"/>
    </row>
    <row r="20" spans="1:20" ht="18.75" customHeight="1">
      <c r="A20" s="852"/>
      <c r="B20" s="863"/>
      <c r="C20" s="864"/>
      <c r="D20" s="248"/>
      <c r="E20" s="249"/>
      <c r="F20" s="250"/>
      <c r="G20" s="253"/>
      <c r="H20" s="252"/>
      <c r="I20" s="253"/>
      <c r="J20" s="252"/>
      <c r="K20" s="254"/>
      <c r="L20" s="339" t="str">
        <f>IF(ISNUMBER(K20),(PRODUCT(E20,G20,I20,K20)),"")</f>
        <v/>
      </c>
      <c r="M20" s="255"/>
      <c r="N20" s="256"/>
    </row>
    <row r="21" spans="1:20" ht="18.75" customHeight="1">
      <c r="A21" s="852"/>
      <c r="B21" s="863"/>
      <c r="C21" s="864"/>
      <c r="D21" s="248"/>
      <c r="E21" s="249"/>
      <c r="F21" s="250"/>
      <c r="G21" s="253"/>
      <c r="H21" s="252"/>
      <c r="I21" s="253"/>
      <c r="J21" s="252"/>
      <c r="K21" s="254"/>
      <c r="L21" s="339" t="str">
        <f>IF(ISNUMBER(K21),(PRODUCT(E21,G21,I21,K21)),"")</f>
        <v/>
      </c>
      <c r="M21" s="255"/>
      <c r="N21" s="256"/>
    </row>
    <row r="22" spans="1:20" ht="18.75" customHeight="1">
      <c r="A22" s="852"/>
      <c r="B22" s="863"/>
      <c r="C22" s="864"/>
      <c r="D22" s="266"/>
      <c r="E22" s="267"/>
      <c r="F22" s="268"/>
      <c r="G22" s="269"/>
      <c r="H22" s="270"/>
      <c r="I22" s="269"/>
      <c r="J22" s="270"/>
      <c r="K22" s="271"/>
      <c r="L22" s="339" t="str">
        <f>IF(ISNUMBER(K22),(PRODUCT(E22,G22,I22,K22)),"")</f>
        <v/>
      </c>
      <c r="M22" s="272"/>
      <c r="N22" s="273"/>
    </row>
    <row r="23" spans="1:20" ht="18.75" customHeight="1">
      <c r="A23" s="852"/>
      <c r="B23" s="865"/>
      <c r="C23" s="866"/>
      <c r="D23" s="867" t="s">
        <v>278</v>
      </c>
      <c r="E23" s="998"/>
      <c r="F23" s="998"/>
      <c r="G23" s="998"/>
      <c r="H23" s="998"/>
      <c r="I23" s="998"/>
      <c r="J23" s="998"/>
      <c r="K23" s="999"/>
      <c r="L23" s="219">
        <f>SUM(L19:L22)</f>
        <v>0</v>
      </c>
      <c r="M23" s="870"/>
      <c r="N23" s="871"/>
      <c r="P23" s="438" t="s">
        <v>352</v>
      </c>
      <c r="Q23" s="439">
        <f>SUMIF(N19:N22,"○",L19:L22)</f>
        <v>0</v>
      </c>
      <c r="R23" s="440"/>
      <c r="S23" s="438" t="s">
        <v>353</v>
      </c>
      <c r="T23" s="439">
        <f>SUMIF(M19:M22,"○",L19:L22)</f>
        <v>0</v>
      </c>
    </row>
    <row r="24" spans="1:20" ht="18.75" customHeight="1">
      <c r="A24" s="852"/>
      <c r="B24" s="861" t="s">
        <v>254</v>
      </c>
      <c r="C24" s="872"/>
      <c r="D24" s="239"/>
      <c r="E24" s="240"/>
      <c r="F24" s="241"/>
      <c r="G24" s="244"/>
      <c r="H24" s="243"/>
      <c r="I24" s="244"/>
      <c r="J24" s="243"/>
      <c r="K24" s="245"/>
      <c r="L24" s="318" t="str">
        <f>IF(ISNUMBER(K24),(PRODUCT(E24,G24,I24,K24)),"")</f>
        <v/>
      </c>
      <c r="M24" s="246"/>
      <c r="N24" s="247"/>
    </row>
    <row r="25" spans="1:20" ht="18.75" customHeight="1">
      <c r="A25" s="852"/>
      <c r="B25" s="873"/>
      <c r="C25" s="874"/>
      <c r="D25" s="274"/>
      <c r="E25" s="249"/>
      <c r="F25" s="250"/>
      <c r="G25" s="253"/>
      <c r="H25" s="252"/>
      <c r="I25" s="253"/>
      <c r="J25" s="252"/>
      <c r="K25" s="254"/>
      <c r="L25" s="339" t="str">
        <f>IF(ISNUMBER(K25),(PRODUCT(E25,G25,I25,K25)),"")</f>
        <v/>
      </c>
      <c r="M25" s="255"/>
      <c r="N25" s="256"/>
    </row>
    <row r="26" spans="1:20" ht="18.75" customHeight="1">
      <c r="A26" s="852"/>
      <c r="B26" s="873"/>
      <c r="C26" s="874"/>
      <c r="D26" s="248"/>
      <c r="E26" s="249"/>
      <c r="F26" s="250"/>
      <c r="G26" s="253"/>
      <c r="H26" s="252"/>
      <c r="I26" s="253"/>
      <c r="J26" s="252"/>
      <c r="K26" s="254"/>
      <c r="L26" s="339" t="str">
        <f>IF(ISNUMBER(K26),(PRODUCT(E26,G26,I26,K26)),"")</f>
        <v/>
      </c>
      <c r="M26" s="255"/>
      <c r="N26" s="256"/>
    </row>
    <row r="27" spans="1:20" ht="18.75" customHeight="1">
      <c r="A27" s="852"/>
      <c r="B27" s="873"/>
      <c r="C27" s="874"/>
      <c r="D27" s="248"/>
      <c r="E27" s="249"/>
      <c r="F27" s="250"/>
      <c r="G27" s="253"/>
      <c r="H27" s="252"/>
      <c r="I27" s="253"/>
      <c r="J27" s="252"/>
      <c r="K27" s="254"/>
      <c r="L27" s="339" t="str">
        <f>IF(ISNUMBER(K27),(PRODUCT(E27,G27,I27,K27)),"")</f>
        <v/>
      </c>
      <c r="M27" s="255"/>
      <c r="N27" s="256"/>
    </row>
    <row r="28" spans="1:20" ht="18.75" customHeight="1">
      <c r="A28" s="852"/>
      <c r="B28" s="875"/>
      <c r="C28" s="876"/>
      <c r="D28" s="867" t="s">
        <v>278</v>
      </c>
      <c r="E28" s="998"/>
      <c r="F28" s="998"/>
      <c r="G28" s="998"/>
      <c r="H28" s="998"/>
      <c r="I28" s="998"/>
      <c r="J28" s="998"/>
      <c r="K28" s="999"/>
      <c r="L28" s="275">
        <f>SUM(L24:L27)</f>
        <v>0</v>
      </c>
      <c r="M28" s="870"/>
      <c r="N28" s="871"/>
      <c r="P28" s="438" t="s">
        <v>352</v>
      </c>
      <c r="Q28" s="439">
        <f>SUMIF(N24:N27,"○",L24:L27)</f>
        <v>0</v>
      </c>
      <c r="R28" s="440"/>
      <c r="S28" s="438" t="s">
        <v>353</v>
      </c>
      <c r="T28" s="439">
        <f>SUMIF(M24:M27,"○",L24:L27)</f>
        <v>0</v>
      </c>
    </row>
    <row r="29" spans="1:20" ht="18.75" customHeight="1">
      <c r="A29" s="852"/>
      <c r="B29" s="861" t="s">
        <v>255</v>
      </c>
      <c r="C29" s="872"/>
      <c r="D29" s="239"/>
      <c r="E29" s="240"/>
      <c r="F29" s="241"/>
      <c r="G29" s="244"/>
      <c r="H29" s="243"/>
      <c r="I29" s="244"/>
      <c r="J29" s="243"/>
      <c r="K29" s="276"/>
      <c r="L29" s="318" t="str">
        <f>IF(ISNUMBER(K29),(PRODUCT(E29,G29,I29,K29)),"")</f>
        <v/>
      </c>
      <c r="M29" s="246"/>
      <c r="N29" s="247"/>
    </row>
    <row r="30" spans="1:20" ht="18.75" customHeight="1">
      <c r="A30" s="852"/>
      <c r="B30" s="873"/>
      <c r="C30" s="874"/>
      <c r="D30" s="248"/>
      <c r="E30" s="249"/>
      <c r="F30" s="250"/>
      <c r="G30" s="253"/>
      <c r="H30" s="252"/>
      <c r="I30" s="253"/>
      <c r="J30" s="252"/>
      <c r="K30" s="254"/>
      <c r="L30" s="339" t="str">
        <f>IF(ISNUMBER(K30),(PRODUCT(E30,G30,I30,K30)),"")</f>
        <v/>
      </c>
      <c r="M30" s="255"/>
      <c r="N30" s="256"/>
    </row>
    <row r="31" spans="1:20" ht="18.75" customHeight="1">
      <c r="A31" s="852"/>
      <c r="B31" s="873"/>
      <c r="C31" s="874"/>
      <c r="D31" s="248"/>
      <c r="E31" s="249"/>
      <c r="F31" s="250"/>
      <c r="G31" s="253"/>
      <c r="H31" s="252"/>
      <c r="I31" s="253"/>
      <c r="J31" s="252"/>
      <c r="K31" s="254"/>
      <c r="L31" s="339" t="str">
        <f>IF(ISNUMBER(K31),(PRODUCT(E31,G31,I31,K31)),"")</f>
        <v/>
      </c>
      <c r="M31" s="255"/>
      <c r="N31" s="256"/>
    </row>
    <row r="32" spans="1:20" ht="18.75" customHeight="1">
      <c r="A32" s="852"/>
      <c r="B32" s="873"/>
      <c r="C32" s="874"/>
      <c r="D32" s="266"/>
      <c r="E32" s="267"/>
      <c r="F32" s="268"/>
      <c r="G32" s="269"/>
      <c r="H32" s="270"/>
      <c r="I32" s="269"/>
      <c r="J32" s="270"/>
      <c r="K32" s="271"/>
      <c r="L32" s="340" t="str">
        <f>IF(ISNUMBER(K32),(PRODUCT(E32,G32,I32,K32)),"")</f>
        <v/>
      </c>
      <c r="M32" s="277"/>
      <c r="N32" s="278"/>
    </row>
    <row r="33" spans="1:20" ht="18.75" customHeight="1">
      <c r="A33" s="852"/>
      <c r="B33" s="865"/>
      <c r="C33" s="866"/>
      <c r="D33" s="867" t="s">
        <v>278</v>
      </c>
      <c r="E33" s="998"/>
      <c r="F33" s="998"/>
      <c r="G33" s="998"/>
      <c r="H33" s="998"/>
      <c r="I33" s="998"/>
      <c r="J33" s="998"/>
      <c r="K33" s="999"/>
      <c r="L33" s="275">
        <f>SUM(L29:L32)</f>
        <v>0</v>
      </c>
      <c r="M33" s="870"/>
      <c r="N33" s="879"/>
      <c r="P33" s="438" t="s">
        <v>352</v>
      </c>
      <c r="Q33" s="439">
        <f>SUMIF(N29:N32,"○",L29:L32)</f>
        <v>0</v>
      </c>
      <c r="R33" s="440"/>
      <c r="S33" s="438" t="s">
        <v>353</v>
      </c>
      <c r="T33" s="439">
        <f>SUMIF(M29:M32,"○",L29:L32)</f>
        <v>0</v>
      </c>
    </row>
    <row r="34" spans="1:20" ht="18.75" customHeight="1">
      <c r="A34" s="852"/>
      <c r="B34" s="861" t="s">
        <v>256</v>
      </c>
      <c r="C34" s="872"/>
      <c r="D34" s="239"/>
      <c r="E34" s="240"/>
      <c r="F34" s="243"/>
      <c r="G34" s="244"/>
      <c r="H34" s="243"/>
      <c r="I34" s="244"/>
      <c r="J34" s="243"/>
      <c r="K34" s="245"/>
      <c r="L34" s="318" t="str">
        <f>IF(ISNUMBER(K34),(PRODUCT(E34,G34,I34,K34)),"")</f>
        <v/>
      </c>
      <c r="M34" s="246"/>
      <c r="N34" s="247"/>
    </row>
    <row r="35" spans="1:20" ht="18.75" customHeight="1">
      <c r="A35" s="852"/>
      <c r="B35" s="873"/>
      <c r="C35" s="874"/>
      <c r="D35" s="248"/>
      <c r="E35" s="249"/>
      <c r="F35" s="250"/>
      <c r="G35" s="253"/>
      <c r="H35" s="252"/>
      <c r="I35" s="253"/>
      <c r="J35" s="252"/>
      <c r="K35" s="254"/>
      <c r="L35" s="339" t="str">
        <f>IF(ISNUMBER(K35),(PRODUCT(E35,G35,I35,K35)),"")</f>
        <v/>
      </c>
      <c r="M35" s="255"/>
      <c r="N35" s="256"/>
    </row>
    <row r="36" spans="1:20" ht="18.75" customHeight="1">
      <c r="A36" s="852"/>
      <c r="B36" s="873"/>
      <c r="C36" s="874"/>
      <c r="D36" s="248"/>
      <c r="E36" s="249"/>
      <c r="F36" s="250"/>
      <c r="G36" s="253"/>
      <c r="H36" s="252"/>
      <c r="I36" s="253"/>
      <c r="J36" s="252"/>
      <c r="K36" s="254"/>
      <c r="L36" s="339" t="str">
        <f>IF(ISNUMBER(K36),(PRODUCT(E36,G36,I36,K36)),"")</f>
        <v/>
      </c>
      <c r="M36" s="255"/>
      <c r="N36" s="256"/>
    </row>
    <row r="37" spans="1:20" ht="18.75" customHeight="1">
      <c r="A37" s="852"/>
      <c r="B37" s="863"/>
      <c r="C37" s="864"/>
      <c r="D37" s="248"/>
      <c r="E37" s="249"/>
      <c r="F37" s="250"/>
      <c r="G37" s="253"/>
      <c r="H37" s="252"/>
      <c r="I37" s="253"/>
      <c r="J37" s="252"/>
      <c r="K37" s="254"/>
      <c r="L37" s="339" t="str">
        <f>IF(ISNUMBER(K37),(PRODUCT(E37,G37,I37,K37)),"")</f>
        <v/>
      </c>
      <c r="M37" s="255"/>
      <c r="N37" s="256"/>
    </row>
    <row r="38" spans="1:20" ht="18.75" customHeight="1">
      <c r="A38" s="852"/>
      <c r="B38" s="865"/>
      <c r="C38" s="866"/>
      <c r="D38" s="867" t="s">
        <v>278</v>
      </c>
      <c r="E38" s="998"/>
      <c r="F38" s="998"/>
      <c r="G38" s="998"/>
      <c r="H38" s="998"/>
      <c r="I38" s="998"/>
      <c r="J38" s="998"/>
      <c r="K38" s="999"/>
      <c r="L38" s="219">
        <f>SUM(L34:L37)</f>
        <v>0</v>
      </c>
      <c r="M38" s="870"/>
      <c r="N38" s="871"/>
      <c r="P38" s="438" t="s">
        <v>352</v>
      </c>
      <c r="Q38" s="439">
        <f>SUMIF(N34:N37,"○",L34:L37)</f>
        <v>0</v>
      </c>
      <c r="R38" s="440"/>
      <c r="S38" s="438" t="s">
        <v>353</v>
      </c>
      <c r="T38" s="439">
        <f>SUMIF(M34:M37,"○",L34:L37)</f>
        <v>0</v>
      </c>
    </row>
    <row r="39" spans="1:20" ht="18.75" customHeight="1">
      <c r="A39" s="852"/>
      <c r="B39" s="861" t="s">
        <v>257</v>
      </c>
      <c r="C39" s="872"/>
      <c r="D39" s="239"/>
      <c r="F39" s="241"/>
      <c r="G39" s="244"/>
      <c r="H39" s="243"/>
      <c r="I39" s="244"/>
      <c r="J39" s="243"/>
      <c r="K39" s="245"/>
      <c r="L39" s="318" t="str">
        <f>IF(ISNUMBER(K39),(PRODUCT(E39,G39,I39,K39)),"")</f>
        <v/>
      </c>
      <c r="M39" s="246"/>
      <c r="N39" s="247"/>
    </row>
    <row r="40" spans="1:20" ht="18.75" customHeight="1">
      <c r="A40" s="852"/>
      <c r="B40" s="873"/>
      <c r="C40" s="874"/>
      <c r="D40" s="248"/>
      <c r="E40" s="249"/>
      <c r="F40" s="250"/>
      <c r="G40" s="253"/>
      <c r="H40" s="252"/>
      <c r="I40" s="253"/>
      <c r="J40" s="252"/>
      <c r="K40" s="254"/>
      <c r="L40" s="339" t="str">
        <f>IF(ISNUMBER(K40),(PRODUCT(E40,G40,I40,K40)),"")</f>
        <v/>
      </c>
      <c r="M40" s="255"/>
      <c r="N40" s="256"/>
    </row>
    <row r="41" spans="1:20" ht="18.75" customHeight="1">
      <c r="A41" s="852"/>
      <c r="B41" s="873"/>
      <c r="C41" s="874"/>
      <c r="D41" s="248"/>
      <c r="E41" s="249"/>
      <c r="F41" s="250"/>
      <c r="G41" s="253"/>
      <c r="H41" s="252"/>
      <c r="I41" s="253"/>
      <c r="J41" s="252"/>
      <c r="K41" s="254"/>
      <c r="L41" s="339" t="str">
        <f>IF(ISNUMBER(K41),(PRODUCT(E41,G41,I41,K41)),"")</f>
        <v/>
      </c>
      <c r="M41" s="255"/>
      <c r="N41" s="256"/>
    </row>
    <row r="42" spans="1:20" ht="18.75" customHeight="1">
      <c r="A42" s="852"/>
      <c r="B42" s="873"/>
      <c r="C42" s="874"/>
      <c r="D42" s="248"/>
      <c r="E42" s="249"/>
      <c r="F42" s="250"/>
      <c r="G42" s="253"/>
      <c r="H42" s="252"/>
      <c r="I42" s="253"/>
      <c r="J42" s="252"/>
      <c r="K42" s="254"/>
      <c r="L42" s="340" t="str">
        <f>IF(ISNUMBER(K42),(PRODUCT(E42,G42,I42,K42)),"")</f>
        <v/>
      </c>
      <c r="M42" s="255"/>
      <c r="N42" s="256"/>
    </row>
    <row r="43" spans="1:20" ht="18.75" customHeight="1">
      <c r="A43" s="852"/>
      <c r="B43" s="865"/>
      <c r="C43" s="866"/>
      <c r="D43" s="867" t="s">
        <v>278</v>
      </c>
      <c r="E43" s="998"/>
      <c r="F43" s="998"/>
      <c r="G43" s="998"/>
      <c r="H43" s="998"/>
      <c r="I43" s="998"/>
      <c r="J43" s="998"/>
      <c r="K43" s="999"/>
      <c r="L43" s="275">
        <f>SUM(L39:L42)</f>
        <v>0</v>
      </c>
      <c r="M43" s="870"/>
      <c r="N43" s="871"/>
      <c r="P43" s="438" t="s">
        <v>352</v>
      </c>
      <c r="Q43" s="439">
        <f>SUMIF(N39:N42,"○",L39:L42)</f>
        <v>0</v>
      </c>
      <c r="R43" s="440"/>
      <c r="S43" s="438" t="s">
        <v>353</v>
      </c>
      <c r="T43" s="439">
        <f>SUMIF(M39:M42,"○",L39:L42)</f>
        <v>0</v>
      </c>
    </row>
    <row r="44" spans="1:20" ht="18.75" customHeight="1">
      <c r="A44" s="852"/>
      <c r="B44" s="877" t="s">
        <v>258</v>
      </c>
      <c r="C44" s="872"/>
      <c r="D44" s="248"/>
      <c r="E44" s="249"/>
      <c r="F44" s="250"/>
      <c r="G44" s="253"/>
      <c r="H44" s="252"/>
      <c r="I44" s="253"/>
      <c r="J44" s="252"/>
      <c r="K44" s="254"/>
      <c r="L44" s="318" t="str">
        <f>IF(ISNUMBER(K44),(PRODUCT(E44,G44,I44,K44)),"")</f>
        <v/>
      </c>
      <c r="M44" s="246"/>
      <c r="N44" s="247"/>
    </row>
    <row r="45" spans="1:20" ht="18.75" customHeight="1">
      <c r="A45" s="852"/>
      <c r="B45" s="878"/>
      <c r="C45" s="874"/>
      <c r="D45" s="266"/>
      <c r="E45" s="267"/>
      <c r="F45" s="268"/>
      <c r="G45" s="269"/>
      <c r="H45" s="270"/>
      <c r="I45" s="269"/>
      <c r="J45" s="270"/>
      <c r="K45" s="271"/>
      <c r="L45" s="339" t="str">
        <f>IF(ISNUMBER(K45),(PRODUCT(E45,G45,I45,K45)),"")</f>
        <v/>
      </c>
      <c r="M45" s="279"/>
      <c r="N45" s="280"/>
    </row>
    <row r="46" spans="1:20" ht="18.75" customHeight="1">
      <c r="A46" s="852"/>
      <c r="B46" s="878"/>
      <c r="C46" s="874"/>
      <c r="D46" s="266"/>
      <c r="E46" s="267"/>
      <c r="F46" s="268"/>
      <c r="G46" s="269"/>
      <c r="H46" s="270"/>
      <c r="I46" s="269"/>
      <c r="J46" s="270"/>
      <c r="K46" s="271"/>
      <c r="L46" s="339" t="str">
        <f>IF(ISNUMBER(K46),(PRODUCT(E46,G46,I46,K46)),"")</f>
        <v/>
      </c>
      <c r="M46" s="279"/>
      <c r="N46" s="280"/>
    </row>
    <row r="47" spans="1:20" ht="18.75" customHeight="1">
      <c r="A47" s="852"/>
      <c r="B47" s="863"/>
      <c r="C47" s="864"/>
      <c r="D47" s="257"/>
      <c r="E47" s="258"/>
      <c r="F47" s="259"/>
      <c r="G47" s="260"/>
      <c r="H47" s="261"/>
      <c r="I47" s="260"/>
      <c r="J47" s="261"/>
      <c r="K47" s="262"/>
      <c r="L47" s="339" t="str">
        <f>IF(ISNUMBER(K47),(PRODUCT(E47,G47,I47,K47)),"")</f>
        <v/>
      </c>
      <c r="M47" s="263"/>
      <c r="N47" s="264"/>
    </row>
    <row r="48" spans="1:20" ht="18.75" customHeight="1">
      <c r="A48" s="852"/>
      <c r="B48" s="865"/>
      <c r="C48" s="866"/>
      <c r="D48" s="867" t="s">
        <v>278</v>
      </c>
      <c r="E48" s="998"/>
      <c r="F48" s="998"/>
      <c r="G48" s="998"/>
      <c r="H48" s="998"/>
      <c r="I48" s="998"/>
      <c r="J48" s="998"/>
      <c r="K48" s="999"/>
      <c r="L48" s="219">
        <f>SUM(L44:L47)</f>
        <v>0</v>
      </c>
      <c r="M48" s="870"/>
      <c r="N48" s="871"/>
      <c r="P48" s="438" t="s">
        <v>352</v>
      </c>
      <c r="Q48" s="439">
        <f>SUMIF(N44:N47,"○",L44:L47)</f>
        <v>0</v>
      </c>
      <c r="R48" s="440"/>
      <c r="S48" s="438" t="s">
        <v>353</v>
      </c>
      <c r="T48" s="439">
        <f>SUMIF(M44:M47,"○",L44:L47)</f>
        <v>0</v>
      </c>
    </row>
    <row r="49" spans="1:20" ht="18.75" customHeight="1">
      <c r="A49" s="852"/>
      <c r="B49" s="861" t="s">
        <v>259</v>
      </c>
      <c r="C49" s="872"/>
      <c r="D49" s="239"/>
      <c r="E49" s="240"/>
      <c r="F49" s="241"/>
      <c r="G49" s="244"/>
      <c r="H49" s="243"/>
      <c r="I49" s="244"/>
      <c r="J49" s="243"/>
      <c r="K49" s="245"/>
      <c r="L49" s="341" t="str">
        <f>IF(ISNUMBER(K49),(PRODUCT(E49,G49,I49,K49)),"")</f>
        <v/>
      </c>
      <c r="M49" s="246"/>
      <c r="N49" s="247"/>
    </row>
    <row r="50" spans="1:20" ht="18.75" customHeight="1">
      <c r="A50" s="852"/>
      <c r="B50" s="863"/>
      <c r="C50" s="864"/>
      <c r="D50" s="248"/>
      <c r="E50" s="249"/>
      <c r="F50" s="250"/>
      <c r="G50" s="281"/>
      <c r="H50" s="252"/>
      <c r="I50" s="253"/>
      <c r="J50" s="252"/>
      <c r="K50" s="254"/>
      <c r="L50" s="342" t="str">
        <f>IF(ISNUMBER(K50),(PRODUCT(E50,G50,I50,K50)),"")</f>
        <v/>
      </c>
      <c r="M50" s="255"/>
      <c r="N50" s="256"/>
    </row>
    <row r="51" spans="1:20" ht="18.75" customHeight="1">
      <c r="A51" s="852"/>
      <c r="B51" s="863"/>
      <c r="C51" s="864"/>
      <c r="D51" s="248"/>
      <c r="E51" s="249"/>
      <c r="F51" s="250"/>
      <c r="G51" s="281"/>
      <c r="H51" s="252"/>
      <c r="I51" s="253"/>
      <c r="J51" s="252"/>
      <c r="K51" s="254"/>
      <c r="L51" s="342" t="str">
        <f>IF(ISNUMBER(K51),(PRODUCT(E51,G51,I51,K51)),"")</f>
        <v/>
      </c>
      <c r="M51" s="255"/>
      <c r="N51" s="256"/>
    </row>
    <row r="52" spans="1:20" ht="18.75" customHeight="1">
      <c r="A52" s="852"/>
      <c r="B52" s="863"/>
      <c r="C52" s="864"/>
      <c r="D52" s="248"/>
      <c r="E52" s="249"/>
      <c r="F52" s="250"/>
      <c r="G52" s="253"/>
      <c r="H52" s="252"/>
      <c r="I52" s="253"/>
      <c r="J52" s="252"/>
      <c r="K52" s="282"/>
      <c r="L52" s="343" t="str">
        <f>IF(ISNUMBER(K52),(PRODUCT(E52,G52,I52,K52)),"")</f>
        <v/>
      </c>
      <c r="M52" s="255"/>
      <c r="N52" s="256"/>
    </row>
    <row r="53" spans="1:20" ht="18.75" customHeight="1">
      <c r="A53" s="852"/>
      <c r="B53" s="863"/>
      <c r="C53" s="864"/>
      <c r="D53" s="1000" t="s">
        <v>278</v>
      </c>
      <c r="E53" s="1001"/>
      <c r="F53" s="1001"/>
      <c r="G53" s="1001"/>
      <c r="H53" s="1001"/>
      <c r="I53" s="1001"/>
      <c r="J53" s="1001"/>
      <c r="K53" s="1002"/>
      <c r="L53" s="283">
        <f>SUM(L49:L52)</f>
        <v>0</v>
      </c>
      <c r="M53" s="870"/>
      <c r="N53" s="871"/>
      <c r="P53" s="438" t="s">
        <v>352</v>
      </c>
      <c r="Q53" s="439">
        <f>SUMIF(N49:N52,"○",L49:L52)</f>
        <v>0</v>
      </c>
      <c r="R53" s="440"/>
      <c r="S53" s="438" t="s">
        <v>353</v>
      </c>
      <c r="T53" s="439">
        <f>SUMIF(M49:M52,"○",L49:L52)</f>
        <v>0</v>
      </c>
    </row>
    <row r="54" spans="1:20" ht="18.75" customHeight="1">
      <c r="A54" s="852"/>
      <c r="B54" s="861" t="s">
        <v>279</v>
      </c>
      <c r="C54" s="872"/>
      <c r="D54" s="239"/>
      <c r="E54" s="240"/>
      <c r="F54" s="241"/>
      <c r="G54" s="244"/>
      <c r="H54" s="243"/>
      <c r="I54" s="244"/>
      <c r="J54" s="243"/>
      <c r="K54" s="245"/>
      <c r="L54" s="341" t="str">
        <f>IF(ISNUMBER(K54),(PRODUCT(E54,G54,I54,K54)),"")</f>
        <v/>
      </c>
      <c r="M54" s="246"/>
      <c r="N54" s="247"/>
    </row>
    <row r="55" spans="1:20" ht="18.75" customHeight="1">
      <c r="A55" s="852"/>
      <c r="B55" s="873"/>
      <c r="C55" s="874"/>
      <c r="D55" s="248"/>
      <c r="E55" s="249"/>
      <c r="F55" s="250"/>
      <c r="G55" s="281"/>
      <c r="H55" s="252"/>
      <c r="I55" s="253"/>
      <c r="J55" s="252"/>
      <c r="K55" s="254"/>
      <c r="L55" s="342" t="str">
        <f>IF(ISNUMBER(K55),(PRODUCT(E55,G55,I55,K55)),"")</f>
        <v/>
      </c>
      <c r="M55" s="255"/>
      <c r="N55" s="256"/>
    </row>
    <row r="56" spans="1:20" ht="18.75" customHeight="1">
      <c r="A56" s="852"/>
      <c r="B56" s="873"/>
      <c r="C56" s="874"/>
      <c r="D56" s="248"/>
      <c r="E56" s="249"/>
      <c r="F56" s="250"/>
      <c r="G56" s="281"/>
      <c r="H56" s="252"/>
      <c r="I56" s="253"/>
      <c r="J56" s="252"/>
      <c r="K56" s="254"/>
      <c r="L56" s="342" t="str">
        <f>IF(ISNUMBER(K56),(PRODUCT(E56,G56,I56,K56)),"")</f>
        <v/>
      </c>
      <c r="M56" s="255"/>
      <c r="N56" s="256"/>
    </row>
    <row r="57" spans="1:20" ht="18.75" customHeight="1">
      <c r="A57" s="852"/>
      <c r="B57" s="863"/>
      <c r="C57" s="864"/>
      <c r="D57" s="248"/>
      <c r="E57" s="249"/>
      <c r="F57" s="250"/>
      <c r="G57" s="253"/>
      <c r="H57" s="252"/>
      <c r="I57" s="253"/>
      <c r="J57" s="252"/>
      <c r="K57" s="254"/>
      <c r="L57" s="343" t="str">
        <f>IF(ISNUMBER(K57),(PRODUCT(E57,G57,I57,K57)),"")</f>
        <v/>
      </c>
      <c r="M57" s="255"/>
      <c r="N57" s="256"/>
    </row>
    <row r="58" spans="1:20" ht="18.75" customHeight="1">
      <c r="A58" s="852"/>
      <c r="B58" s="865"/>
      <c r="C58" s="866"/>
      <c r="D58" s="867" t="s">
        <v>278</v>
      </c>
      <c r="E58" s="998"/>
      <c r="F58" s="998"/>
      <c r="G58" s="998"/>
      <c r="H58" s="998"/>
      <c r="I58" s="998"/>
      <c r="J58" s="998"/>
      <c r="K58" s="999"/>
      <c r="L58" s="344">
        <f>SUM(L54:L57)</f>
        <v>0</v>
      </c>
      <c r="M58" s="870"/>
      <c r="N58" s="871"/>
      <c r="P58" s="438" t="s">
        <v>352</v>
      </c>
      <c r="Q58" s="439">
        <f>SUMIF(N54:N57,"○",L54:L57)</f>
        <v>0</v>
      </c>
      <c r="R58" s="440"/>
      <c r="S58" s="438" t="s">
        <v>353</v>
      </c>
      <c r="T58" s="439">
        <f>SUMIF(M54:M57,"○",L54:L57)</f>
        <v>0</v>
      </c>
    </row>
    <row r="59" spans="1:20" ht="23.25" customHeight="1">
      <c r="A59" s="852"/>
      <c r="B59" s="878" t="s">
        <v>294</v>
      </c>
      <c r="C59" s="874"/>
      <c r="D59" s="345" t="s">
        <v>302</v>
      </c>
      <c r="E59" s="899">
        <f>SUMIF(N14:N58,"○",L14:L58)</f>
        <v>0</v>
      </c>
      <c r="F59" s="900"/>
      <c r="G59" s="346" t="s">
        <v>283</v>
      </c>
      <c r="H59" s="347" t="s">
        <v>303</v>
      </c>
      <c r="I59" s="346" t="s">
        <v>304</v>
      </c>
      <c r="J59" s="901"/>
      <c r="K59" s="902"/>
      <c r="L59" s="285">
        <f>ROUNDDOWN(E59*0.1,0)</f>
        <v>0</v>
      </c>
      <c r="M59" s="903"/>
      <c r="N59" s="904"/>
    </row>
    <row r="60" spans="1:20" ht="23.25" customHeight="1">
      <c r="A60" s="852"/>
      <c r="B60" s="878"/>
      <c r="C60" s="874"/>
      <c r="D60" s="345" t="s">
        <v>305</v>
      </c>
      <c r="E60" s="899">
        <f>SUMIF(M14:M58,"○",L14:L58)</f>
        <v>0</v>
      </c>
      <c r="F60" s="900"/>
      <c r="G60" s="346" t="s">
        <v>283</v>
      </c>
      <c r="H60" s="347" t="s">
        <v>306</v>
      </c>
      <c r="I60" s="346" t="s">
        <v>304</v>
      </c>
      <c r="J60" s="901"/>
      <c r="K60" s="902"/>
      <c r="L60" s="285">
        <f>ROUNDDOWN(ROUNDUP(E60/1.08,0)*1.1,0)-E60</f>
        <v>0</v>
      </c>
      <c r="M60" s="870"/>
      <c r="N60" s="871"/>
    </row>
    <row r="61" spans="1:20" ht="23.25" customHeight="1">
      <c r="A61" s="852"/>
      <c r="B61" s="873"/>
      <c r="C61" s="874"/>
      <c r="D61" s="345" t="s">
        <v>307</v>
      </c>
      <c r="E61" s="1007"/>
      <c r="F61" s="1008"/>
      <c r="G61" s="346" t="s">
        <v>283</v>
      </c>
      <c r="H61" s="347"/>
      <c r="I61" s="346" t="s">
        <v>304</v>
      </c>
      <c r="J61" s="901"/>
      <c r="K61" s="902"/>
      <c r="L61" s="351"/>
      <c r="M61" s="870"/>
      <c r="N61" s="871"/>
    </row>
    <row r="62" spans="1:20" ht="23.25" customHeight="1">
      <c r="A62" s="853"/>
      <c r="B62" s="897"/>
      <c r="C62" s="898"/>
      <c r="D62" s="867" t="s">
        <v>278</v>
      </c>
      <c r="E62" s="998"/>
      <c r="F62" s="998"/>
      <c r="G62" s="998"/>
      <c r="H62" s="998"/>
      <c r="I62" s="998"/>
      <c r="J62" s="998"/>
      <c r="K62" s="999"/>
      <c r="L62" s="344">
        <f>SUM(L59:L61)</f>
        <v>0</v>
      </c>
      <c r="M62" s="870"/>
      <c r="N62" s="871"/>
      <c r="P62" s="203" t="s">
        <v>261</v>
      </c>
      <c r="Q62" s="220">
        <f>SUM(L23,L28,L33,L38,L43,L48,L53,L58,L62)</f>
        <v>0</v>
      </c>
    </row>
    <row r="63" spans="1:20" ht="22.5" customHeight="1">
      <c r="A63" s="892" t="s">
        <v>295</v>
      </c>
      <c r="B63" s="893"/>
      <c r="C63" s="894"/>
      <c r="D63" s="1009"/>
      <c r="E63" s="1010"/>
      <c r="F63" s="1010"/>
      <c r="G63" s="1010"/>
      <c r="H63" s="1010"/>
      <c r="I63" s="1010"/>
      <c r="J63" s="1010"/>
      <c r="K63" s="1011"/>
      <c r="L63" s="284"/>
      <c r="M63" s="870"/>
      <c r="N63" s="871"/>
    </row>
    <row r="64" spans="1:20" ht="22.5" customHeight="1">
      <c r="A64" s="854" t="s">
        <v>296</v>
      </c>
      <c r="B64" s="907"/>
      <c r="C64" s="907"/>
      <c r="D64" s="908"/>
      <c r="E64" s="908"/>
      <c r="F64" s="908"/>
      <c r="G64" s="908"/>
      <c r="H64" s="908"/>
      <c r="I64" s="908"/>
      <c r="J64" s="908"/>
      <c r="K64" s="909"/>
      <c r="L64" s="285">
        <f>SUM(L18,L23,L28,L33,L38,L43,L48,L53,L58,L62,L63)</f>
        <v>0</v>
      </c>
      <c r="M64" s="870"/>
      <c r="N64" s="871"/>
    </row>
    <row r="65" spans="1:15" ht="22.5" customHeight="1" thickBot="1">
      <c r="A65" s="880" t="s">
        <v>297</v>
      </c>
      <c r="B65" s="881"/>
      <c r="C65" s="882"/>
      <c r="D65" s="411" t="s">
        <v>308</v>
      </c>
      <c r="E65" s="1003">
        <f>L64-L63</f>
        <v>0</v>
      </c>
      <c r="F65" s="1004"/>
      <c r="G65" s="353" t="s">
        <v>283</v>
      </c>
      <c r="H65" s="354"/>
      <c r="I65" s="355" t="s">
        <v>284</v>
      </c>
      <c r="J65" s="1005" t="s">
        <v>285</v>
      </c>
      <c r="K65" s="1006"/>
      <c r="L65" s="286">
        <f>ROUNDDOWN(E65*H65,0)</f>
        <v>0</v>
      </c>
      <c r="M65" s="886"/>
      <c r="N65" s="887"/>
    </row>
    <row r="66" spans="1:15" ht="22.5" customHeight="1" thickTop="1" thickBot="1">
      <c r="A66" s="917" t="s">
        <v>298</v>
      </c>
      <c r="B66" s="918"/>
      <c r="C66" s="918"/>
      <c r="D66" s="919"/>
      <c r="E66" s="919"/>
      <c r="F66" s="919"/>
      <c r="G66" s="919"/>
      <c r="H66" s="919"/>
      <c r="I66" s="919"/>
      <c r="J66" s="919"/>
      <c r="K66" s="920"/>
      <c r="L66" s="223">
        <f>SUM(L64:L65)</f>
        <v>0</v>
      </c>
      <c r="M66" s="921"/>
      <c r="N66" s="922"/>
    </row>
    <row r="67" spans="1:15" ht="17.25" thickTop="1">
      <c r="A67" s="880" t="s">
        <v>262</v>
      </c>
      <c r="B67" s="923"/>
      <c r="C67" s="864"/>
      <c r="D67" s="289"/>
      <c r="E67" s="290"/>
      <c r="F67" s="291"/>
      <c r="G67" s="290"/>
      <c r="H67" s="292"/>
      <c r="I67" s="290"/>
      <c r="J67" s="292"/>
      <c r="K67" s="293"/>
      <c r="L67" s="356" t="str">
        <f>IF(ISNUMBER(K67),(PRODUCT(E67,G67,I67,K67)),"")</f>
        <v/>
      </c>
      <c r="M67" s="294"/>
      <c r="N67" s="295"/>
    </row>
    <row r="68" spans="1:15" ht="16.5">
      <c r="A68" s="880"/>
      <c r="B68" s="923"/>
      <c r="C68" s="864"/>
      <c r="D68" s="296"/>
      <c r="E68" s="253"/>
      <c r="F68" s="250"/>
      <c r="G68" s="253"/>
      <c r="H68" s="252"/>
      <c r="I68" s="253"/>
      <c r="J68" s="252"/>
      <c r="K68" s="297"/>
      <c r="L68" s="357" t="str">
        <f>IF(ISNUMBER(K68),(PRODUCT(E68,G68,I68,K68)),"")</f>
        <v/>
      </c>
      <c r="M68" s="298"/>
      <c r="N68" s="299"/>
    </row>
    <row r="69" spans="1:15" ht="16.5">
      <c r="A69" s="924"/>
      <c r="B69" s="923"/>
      <c r="C69" s="864"/>
      <c r="D69" s="300"/>
      <c r="E69" s="260"/>
      <c r="F69" s="259"/>
      <c r="G69" s="260"/>
      <c r="H69" s="261"/>
      <c r="I69" s="260"/>
      <c r="J69" s="261"/>
      <c r="K69" s="301"/>
      <c r="L69" s="358" t="str">
        <f>IF(ISNUMBER(K69),(PRODUCT(E69,G69,I69,K69)),"")</f>
        <v/>
      </c>
      <c r="M69" s="302"/>
      <c r="N69" s="303"/>
    </row>
    <row r="70" spans="1:15" ht="14.25" thickBot="1">
      <c r="A70" s="925"/>
      <c r="B70" s="926"/>
      <c r="C70" s="927"/>
      <c r="D70" s="928" t="s">
        <v>278</v>
      </c>
      <c r="E70" s="1012"/>
      <c r="F70" s="1012"/>
      <c r="G70" s="1012"/>
      <c r="H70" s="1012"/>
      <c r="I70" s="1012"/>
      <c r="J70" s="1012"/>
      <c r="K70" s="1013"/>
      <c r="L70" s="304">
        <f>SUM(L67:L69)</f>
        <v>0</v>
      </c>
      <c r="M70" s="931"/>
      <c r="N70" s="932"/>
    </row>
    <row r="71" spans="1:15" ht="30.75" customHeight="1" thickTop="1" thickBot="1">
      <c r="A71" s="917" t="s">
        <v>299</v>
      </c>
      <c r="B71" s="918"/>
      <c r="C71" s="918"/>
      <c r="D71" s="919"/>
      <c r="E71" s="919"/>
      <c r="F71" s="919"/>
      <c r="G71" s="919"/>
      <c r="H71" s="919"/>
      <c r="I71" s="919"/>
      <c r="J71" s="919"/>
      <c r="K71" s="920"/>
      <c r="L71" s="412">
        <f>L66-L70</f>
        <v>0</v>
      </c>
      <c r="M71" s="921"/>
      <c r="N71" s="922"/>
    </row>
    <row r="72" spans="1:15" ht="14.25" thickTop="1"/>
    <row r="74" spans="1:15">
      <c r="A74" s="227" t="s">
        <v>319</v>
      </c>
      <c r="B74" s="227"/>
      <c r="C74" s="227"/>
      <c r="D74" s="227"/>
      <c r="E74" s="227"/>
      <c r="F74" s="227"/>
      <c r="G74" s="227"/>
      <c r="H74" s="227"/>
      <c r="I74" s="227"/>
      <c r="J74" s="227"/>
      <c r="K74" s="227"/>
      <c r="L74" s="227"/>
      <c r="M74" s="306"/>
      <c r="N74" s="306"/>
    </row>
    <row r="75" spans="1:15">
      <c r="A75" s="307" t="s">
        <v>265</v>
      </c>
      <c r="B75" s="288" t="s">
        <v>320</v>
      </c>
      <c r="C75" s="227"/>
      <c r="D75" s="227"/>
      <c r="E75" s="227"/>
      <c r="F75" s="227"/>
      <c r="G75" s="227"/>
      <c r="H75" s="227"/>
      <c r="I75" s="227"/>
      <c r="J75" s="227"/>
      <c r="K75" s="227"/>
      <c r="L75" s="227"/>
      <c r="M75" s="306"/>
      <c r="N75" s="306"/>
    </row>
    <row r="76" spans="1:15" ht="14.25" thickBot="1">
      <c r="A76" s="211"/>
      <c r="B76" s="227"/>
      <c r="C76" s="227"/>
      <c r="D76" s="227"/>
      <c r="E76" s="227"/>
      <c r="F76" s="227"/>
      <c r="G76" s="227"/>
      <c r="H76" s="227"/>
      <c r="I76" s="227"/>
      <c r="J76" s="227"/>
      <c r="K76" s="227"/>
      <c r="L76" s="227"/>
      <c r="M76" s="306"/>
      <c r="N76" s="306"/>
    </row>
    <row r="77" spans="1:15" s="309" customFormat="1" ht="22.35" customHeight="1" thickBot="1">
      <c r="A77" s="910" t="s">
        <v>312</v>
      </c>
      <c r="B77" s="911"/>
      <c r="C77" s="912"/>
      <c r="D77" s="912"/>
      <c r="E77" s="912"/>
      <c r="F77" s="912"/>
      <c r="G77" s="912"/>
      <c r="H77" s="912"/>
      <c r="I77" s="912"/>
      <c r="J77" s="912"/>
      <c r="K77" s="913"/>
      <c r="L77" s="17"/>
      <c r="M77" s="17"/>
      <c r="N77" s="17"/>
      <c r="O77" s="308"/>
    </row>
    <row r="78" spans="1:15" s="309" customFormat="1" ht="15" customHeight="1">
      <c r="A78" s="17"/>
      <c r="B78" s="17"/>
      <c r="C78" s="17"/>
      <c r="D78" s="17"/>
      <c r="E78" s="17"/>
      <c r="F78" s="17"/>
      <c r="G78" s="17"/>
      <c r="H78" s="17"/>
      <c r="I78" s="17"/>
      <c r="J78" s="17"/>
      <c r="K78" s="17"/>
      <c r="L78" s="310"/>
      <c r="M78" s="311"/>
      <c r="N78" s="312"/>
      <c r="O78" s="308"/>
    </row>
    <row r="79" spans="1:15" s="309" customFormat="1" ht="15" customHeight="1" thickBot="1">
      <c r="A79" s="17"/>
      <c r="B79" s="17"/>
      <c r="C79" s="17"/>
      <c r="D79" s="17"/>
      <c r="E79" s="17"/>
      <c r="F79" s="17"/>
      <c r="G79" s="17"/>
      <c r="H79" s="17"/>
      <c r="I79" s="17"/>
      <c r="J79" s="17"/>
      <c r="K79" s="17"/>
      <c r="L79" s="310" t="s">
        <v>313</v>
      </c>
      <c r="M79" s="311"/>
      <c r="N79" s="312"/>
    </row>
    <row r="80" spans="1:15" s="309" customFormat="1" ht="22.5" customHeight="1">
      <c r="A80" s="313" t="s">
        <v>248</v>
      </c>
      <c r="B80" s="914" t="s">
        <v>249</v>
      </c>
      <c r="C80" s="915"/>
      <c r="D80" s="314" t="s">
        <v>274</v>
      </c>
      <c r="E80" s="914" t="s">
        <v>275</v>
      </c>
      <c r="F80" s="915"/>
      <c r="G80" s="916" t="s">
        <v>280</v>
      </c>
      <c r="H80" s="916"/>
      <c r="I80" s="914" t="s">
        <v>280</v>
      </c>
      <c r="J80" s="915"/>
      <c r="K80" s="359" t="s">
        <v>301</v>
      </c>
      <c r="L80" s="360" t="s">
        <v>314</v>
      </c>
      <c r="M80" s="315" t="s">
        <v>276</v>
      </c>
      <c r="N80" s="316" t="s">
        <v>277</v>
      </c>
    </row>
    <row r="81" spans="1:14" s="317" customFormat="1" ht="18.75" customHeight="1">
      <c r="A81" s="941" t="s">
        <v>250</v>
      </c>
      <c r="B81" s="935" t="s">
        <v>251</v>
      </c>
      <c r="C81" s="942"/>
      <c r="D81" s="413"/>
      <c r="E81" s="362"/>
      <c r="F81" s="363"/>
      <c r="G81" s="364"/>
      <c r="H81" s="365"/>
      <c r="I81" s="364"/>
      <c r="J81" s="365"/>
      <c r="K81" s="366"/>
      <c r="L81" s="337" t="str">
        <f>IF(ISNUMBER(K81),(PRODUCT(E81,G81,I81,K81)),"")</f>
        <v/>
      </c>
      <c r="M81" s="367"/>
      <c r="N81" s="368"/>
    </row>
    <row r="82" spans="1:14" s="317" customFormat="1" ht="18.75" customHeight="1">
      <c r="A82" s="941"/>
      <c r="B82" s="937"/>
      <c r="C82" s="938"/>
      <c r="D82" s="413"/>
      <c r="E82" s="362"/>
      <c r="F82" s="363"/>
      <c r="G82" s="364"/>
      <c r="H82" s="365"/>
      <c r="I82" s="364"/>
      <c r="J82" s="365"/>
      <c r="K82" s="366"/>
      <c r="L82" s="337" t="str">
        <f>IF(ISNUMBER(K82),(PRODUCT(E82,G82,I82,K82)),"")</f>
        <v/>
      </c>
      <c r="M82" s="367"/>
      <c r="N82" s="368"/>
    </row>
    <row r="83" spans="1:14" s="317" customFormat="1" ht="18.75" customHeight="1">
      <c r="A83" s="941"/>
      <c r="B83" s="937"/>
      <c r="C83" s="938"/>
      <c r="D83" s="414"/>
      <c r="E83" s="370"/>
      <c r="F83" s="371"/>
      <c r="G83" s="372"/>
      <c r="H83" s="373"/>
      <c r="I83" s="372"/>
      <c r="J83" s="373"/>
      <c r="K83" s="374"/>
      <c r="L83" s="337" t="str">
        <f>IF(ISNUMBER(K83),(PRODUCT(E83,G83,I83,K83)),"")</f>
        <v/>
      </c>
      <c r="M83" s="367"/>
      <c r="N83" s="368"/>
    </row>
    <row r="84" spans="1:14" s="317" customFormat="1" ht="18.75" customHeight="1">
      <c r="A84" s="941"/>
      <c r="B84" s="937"/>
      <c r="C84" s="938"/>
      <c r="D84" s="415"/>
      <c r="E84" s="376"/>
      <c r="F84" s="377"/>
      <c r="G84" s="378"/>
      <c r="H84" s="379"/>
      <c r="I84" s="378"/>
      <c r="J84" s="379"/>
      <c r="K84" s="380"/>
      <c r="L84" s="338" t="str">
        <f>IF(ISNUMBER(K84),(PRODUCT(E84,G84,I84,K84)),"")</f>
        <v/>
      </c>
      <c r="M84" s="367"/>
      <c r="N84" s="368"/>
    </row>
    <row r="85" spans="1:14" s="317" customFormat="1" ht="18.75" customHeight="1">
      <c r="A85" s="941"/>
      <c r="B85" s="939"/>
      <c r="C85" s="940"/>
      <c r="D85" s="1014" t="s">
        <v>278</v>
      </c>
      <c r="E85" s="1015"/>
      <c r="F85" s="1015"/>
      <c r="G85" s="1015"/>
      <c r="H85" s="1015"/>
      <c r="I85" s="1015"/>
      <c r="J85" s="1015"/>
      <c r="K85" s="1016"/>
      <c r="L85" s="318">
        <f>SUM(L81:L84)</f>
        <v>0</v>
      </c>
      <c r="M85" s="933"/>
      <c r="N85" s="934"/>
    </row>
    <row r="86" spans="1:14" s="317" customFormat="1" ht="18.75" customHeight="1">
      <c r="A86" s="943" t="s">
        <v>252</v>
      </c>
      <c r="B86" s="935" t="s">
        <v>253</v>
      </c>
      <c r="C86" s="936"/>
      <c r="D86" s="416"/>
      <c r="E86" s="417"/>
      <c r="F86" s="418"/>
      <c r="G86" s="419"/>
      <c r="H86" s="420"/>
      <c r="I86" s="419"/>
      <c r="J86" s="420"/>
      <c r="K86" s="421"/>
      <c r="L86" s="318" t="str">
        <f>IF(ISNUMBER(K86),(PRODUCT(E86,G86,I86,K86)),"")</f>
        <v/>
      </c>
      <c r="M86" s="367"/>
      <c r="N86" s="368"/>
    </row>
    <row r="87" spans="1:14" s="317" customFormat="1" ht="18.75" customHeight="1">
      <c r="A87" s="941"/>
      <c r="B87" s="937"/>
      <c r="C87" s="938"/>
      <c r="D87" s="422"/>
      <c r="E87" s="370"/>
      <c r="F87" s="371"/>
      <c r="G87" s="372"/>
      <c r="H87" s="373"/>
      <c r="I87" s="372"/>
      <c r="J87" s="373"/>
      <c r="K87" s="374"/>
      <c r="L87" s="339" t="str">
        <f>IF(ISNUMBER(K87),(PRODUCT(E87,G87,I87,K87)),"")</f>
        <v/>
      </c>
      <c r="M87" s="367"/>
      <c r="N87" s="368"/>
    </row>
    <row r="88" spans="1:14" s="317" customFormat="1" ht="18.75" customHeight="1">
      <c r="A88" s="941"/>
      <c r="B88" s="937"/>
      <c r="C88" s="938"/>
      <c r="D88" s="423"/>
      <c r="E88" s="424"/>
      <c r="F88" s="407"/>
      <c r="G88" s="406"/>
      <c r="H88" s="408"/>
      <c r="I88" s="406"/>
      <c r="J88" s="408"/>
      <c r="K88" s="425"/>
      <c r="L88" s="382" t="str">
        <f>IF(ISNUMBER(K88),(PRODUCT(E88,G88,I88,K88)),"")</f>
        <v/>
      </c>
      <c r="M88" s="383"/>
      <c r="N88" s="384"/>
    </row>
    <row r="89" spans="1:14" s="317" customFormat="1" ht="18.75" customHeight="1">
      <c r="A89" s="941"/>
      <c r="B89" s="939"/>
      <c r="C89" s="940"/>
      <c r="D89" s="1014" t="s">
        <v>278</v>
      </c>
      <c r="E89" s="1015"/>
      <c r="F89" s="1015"/>
      <c r="G89" s="1015"/>
      <c r="H89" s="1015"/>
      <c r="I89" s="1015"/>
      <c r="J89" s="1015"/>
      <c r="K89" s="1016"/>
      <c r="L89" s="319">
        <f>SUM(L86:L88)</f>
        <v>0</v>
      </c>
      <c r="M89" s="933"/>
      <c r="N89" s="934"/>
    </row>
    <row r="90" spans="1:14" s="317" customFormat="1" ht="18.75" customHeight="1">
      <c r="A90" s="941"/>
      <c r="B90" s="935" t="s">
        <v>254</v>
      </c>
      <c r="C90" s="936"/>
      <c r="D90" s="426"/>
      <c r="E90" s="385"/>
      <c r="F90" s="386"/>
      <c r="G90" s="387"/>
      <c r="H90" s="388"/>
      <c r="I90" s="387"/>
      <c r="J90" s="388"/>
      <c r="K90" s="389"/>
      <c r="L90" s="318" t="str">
        <f>IF(ISNUMBER(K90),(PRODUCT(E90,G90,I90,K90)),"")</f>
        <v/>
      </c>
      <c r="M90" s="367"/>
      <c r="N90" s="368"/>
    </row>
    <row r="91" spans="1:14" s="317" customFormat="1" ht="18.75" customHeight="1">
      <c r="A91" s="941"/>
      <c r="B91" s="937"/>
      <c r="C91" s="938"/>
      <c r="D91" s="413"/>
      <c r="E91" s="362"/>
      <c r="F91" s="363"/>
      <c r="G91" s="364"/>
      <c r="H91" s="365"/>
      <c r="I91" s="364"/>
      <c r="J91" s="365"/>
      <c r="K91" s="366"/>
      <c r="L91" s="339" t="str">
        <f>IF(ISNUMBER(K91),(PRODUCT(E91,G91,I91,K91)),"")</f>
        <v/>
      </c>
      <c r="M91" s="367"/>
      <c r="N91" s="368"/>
    </row>
    <row r="92" spans="1:14" s="317" customFormat="1" ht="18.75" customHeight="1">
      <c r="A92" s="941"/>
      <c r="B92" s="937"/>
      <c r="C92" s="938"/>
      <c r="D92" s="415"/>
      <c r="E92" s="376"/>
      <c r="F92" s="377"/>
      <c r="G92" s="378"/>
      <c r="H92" s="379"/>
      <c r="I92" s="378"/>
      <c r="J92" s="379"/>
      <c r="K92" s="380"/>
      <c r="L92" s="382" t="str">
        <f>IF(ISNUMBER(K92),(PRODUCT(E92,G92,I92,K92)),"")</f>
        <v/>
      </c>
      <c r="M92" s="367"/>
      <c r="N92" s="368"/>
    </row>
    <row r="93" spans="1:14" s="317" customFormat="1" ht="18.75" customHeight="1">
      <c r="A93" s="941"/>
      <c r="B93" s="939"/>
      <c r="C93" s="940"/>
      <c r="D93" s="1014" t="s">
        <v>278</v>
      </c>
      <c r="E93" s="1015"/>
      <c r="F93" s="1015"/>
      <c r="G93" s="1015"/>
      <c r="H93" s="1015"/>
      <c r="I93" s="1015"/>
      <c r="J93" s="1015"/>
      <c r="K93" s="1016"/>
      <c r="L93" s="320">
        <f>SUM(L90:L92)</f>
        <v>0</v>
      </c>
      <c r="M93" s="933"/>
      <c r="N93" s="934"/>
    </row>
    <row r="94" spans="1:14" s="317" customFormat="1" ht="18.75" customHeight="1">
      <c r="A94" s="941"/>
      <c r="B94" s="935" t="s">
        <v>255</v>
      </c>
      <c r="C94" s="936"/>
      <c r="D94" s="427"/>
      <c r="E94" s="385"/>
      <c r="F94" s="386"/>
      <c r="G94" s="387"/>
      <c r="H94" s="388"/>
      <c r="I94" s="387"/>
      <c r="J94" s="388"/>
      <c r="K94" s="389"/>
      <c r="L94" s="318" t="str">
        <f>IF(ISNUMBER(K94),(PRODUCT(E94,G94,I94,K94)),"")</f>
        <v/>
      </c>
      <c r="M94" s="367"/>
      <c r="N94" s="368"/>
    </row>
    <row r="95" spans="1:14" s="317" customFormat="1" ht="18.75" customHeight="1">
      <c r="A95" s="941"/>
      <c r="B95" s="937"/>
      <c r="C95" s="938"/>
      <c r="D95" s="428"/>
      <c r="E95" s="362"/>
      <c r="F95" s="363"/>
      <c r="G95" s="364"/>
      <c r="H95" s="365"/>
      <c r="I95" s="364"/>
      <c r="J95" s="365"/>
      <c r="K95" s="366"/>
      <c r="L95" s="339" t="str">
        <f>IF(ISNUMBER(K95),(PRODUCT(E95,G95,I95,K95)),"")</f>
        <v/>
      </c>
      <c r="M95" s="367"/>
      <c r="N95" s="368"/>
    </row>
    <row r="96" spans="1:14" s="317" customFormat="1" ht="18.75" customHeight="1">
      <c r="A96" s="941"/>
      <c r="B96" s="937"/>
      <c r="C96" s="938"/>
      <c r="D96" s="423"/>
      <c r="E96" s="424"/>
      <c r="F96" s="407"/>
      <c r="G96" s="406"/>
      <c r="H96" s="408"/>
      <c r="I96" s="406"/>
      <c r="J96" s="408"/>
      <c r="K96" s="425"/>
      <c r="L96" s="382" t="str">
        <f>IF(ISNUMBER(K96),(PRODUCT(E96,G96,I96,K96)),"")</f>
        <v/>
      </c>
      <c r="M96" s="367"/>
      <c r="N96" s="368"/>
    </row>
    <row r="97" spans="1:14" s="317" customFormat="1" ht="18.75" customHeight="1">
      <c r="A97" s="941"/>
      <c r="B97" s="939"/>
      <c r="C97" s="940"/>
      <c r="D97" s="1014" t="s">
        <v>278</v>
      </c>
      <c r="E97" s="1015"/>
      <c r="F97" s="1015"/>
      <c r="G97" s="1015"/>
      <c r="H97" s="1015"/>
      <c r="I97" s="1015"/>
      <c r="J97" s="1015"/>
      <c r="K97" s="1016"/>
      <c r="L97" s="321">
        <f>SUM(L94:L96)</f>
        <v>0</v>
      </c>
      <c r="M97" s="933"/>
      <c r="N97" s="934"/>
    </row>
    <row r="98" spans="1:14" s="317" customFormat="1" ht="18.75" customHeight="1">
      <c r="A98" s="941"/>
      <c r="B98" s="935" t="s">
        <v>256</v>
      </c>
      <c r="C98" s="936"/>
      <c r="D98" s="413"/>
      <c r="E98" s="362"/>
      <c r="F98" s="363"/>
      <c r="G98" s="364"/>
      <c r="H98" s="365"/>
      <c r="I98" s="364"/>
      <c r="J98" s="365"/>
      <c r="K98" s="366"/>
      <c r="L98" s="318" t="str">
        <f>IF(ISNUMBER(K98),(PRODUCT(E98,G98,I98,K98)),"")</f>
        <v/>
      </c>
      <c r="M98" s="367"/>
      <c r="N98" s="368"/>
    </row>
    <row r="99" spans="1:14" s="317" customFormat="1" ht="18.75" customHeight="1">
      <c r="A99" s="941"/>
      <c r="B99" s="937"/>
      <c r="C99" s="938"/>
      <c r="D99" s="413"/>
      <c r="E99" s="362"/>
      <c r="F99" s="363"/>
      <c r="G99" s="364"/>
      <c r="H99" s="365"/>
      <c r="I99" s="364"/>
      <c r="J99" s="365"/>
      <c r="K99" s="366"/>
      <c r="L99" s="339" t="str">
        <f>IF(ISNUMBER(K99),(PRODUCT(E99,G99,I99,K99)),"")</f>
        <v/>
      </c>
      <c r="M99" s="367"/>
      <c r="N99" s="368"/>
    </row>
    <row r="100" spans="1:14" s="317" customFormat="1" ht="18.75" customHeight="1">
      <c r="A100" s="941"/>
      <c r="B100" s="937"/>
      <c r="C100" s="938"/>
      <c r="D100" s="415"/>
      <c r="E100" s="376"/>
      <c r="F100" s="377"/>
      <c r="G100" s="378"/>
      <c r="H100" s="379"/>
      <c r="I100" s="378"/>
      <c r="J100" s="379"/>
      <c r="K100" s="380"/>
      <c r="L100" s="382" t="str">
        <f>IF(ISNUMBER(K100),(PRODUCT(E100,G100,I100,K100)),"")</f>
        <v/>
      </c>
      <c r="M100" s="367"/>
      <c r="N100" s="368"/>
    </row>
    <row r="101" spans="1:14" s="317" customFormat="1" ht="18.75" customHeight="1">
      <c r="A101" s="941"/>
      <c r="B101" s="939"/>
      <c r="C101" s="940"/>
      <c r="D101" s="1014" t="s">
        <v>278</v>
      </c>
      <c r="E101" s="1015"/>
      <c r="F101" s="1015"/>
      <c r="G101" s="1015"/>
      <c r="H101" s="1015"/>
      <c r="I101" s="1015"/>
      <c r="J101" s="1015"/>
      <c r="K101" s="1016"/>
      <c r="L101" s="322">
        <f>SUM(L98:L100)</f>
        <v>0</v>
      </c>
      <c r="M101" s="933"/>
      <c r="N101" s="934"/>
    </row>
    <row r="102" spans="1:14" s="317" customFormat="1" ht="18.75" customHeight="1">
      <c r="A102" s="941"/>
      <c r="B102" s="935" t="s">
        <v>257</v>
      </c>
      <c r="C102" s="936"/>
      <c r="D102" s="427"/>
      <c r="E102" s="385"/>
      <c r="F102" s="386"/>
      <c r="G102" s="387"/>
      <c r="H102" s="388"/>
      <c r="I102" s="387"/>
      <c r="J102" s="388"/>
      <c r="K102" s="389"/>
      <c r="L102" s="318" t="str">
        <f>IF(ISNUMBER(K102),(PRODUCT(E102,G102,I102,K102)),"")</f>
        <v/>
      </c>
      <c r="M102" s="367"/>
      <c r="N102" s="368"/>
    </row>
    <row r="103" spans="1:14" s="317" customFormat="1" ht="18.75" customHeight="1">
      <c r="A103" s="941"/>
      <c r="B103" s="937"/>
      <c r="C103" s="938"/>
      <c r="D103" s="428"/>
      <c r="E103" s="362"/>
      <c r="F103" s="363"/>
      <c r="G103" s="364"/>
      <c r="H103" s="365"/>
      <c r="I103" s="364"/>
      <c r="J103" s="365"/>
      <c r="K103" s="366"/>
      <c r="L103" s="339" t="str">
        <f>IF(ISNUMBER(K103),(PRODUCT(E103,G103,I103,K103)),"")</f>
        <v/>
      </c>
      <c r="M103" s="367"/>
      <c r="N103" s="368"/>
    </row>
    <row r="104" spans="1:14" s="317" customFormat="1" ht="18.75" customHeight="1">
      <c r="A104" s="941"/>
      <c r="B104" s="937"/>
      <c r="C104" s="938"/>
      <c r="D104" s="423"/>
      <c r="E104" s="424"/>
      <c r="F104" s="407"/>
      <c r="G104" s="406"/>
      <c r="H104" s="408"/>
      <c r="I104" s="406"/>
      <c r="J104" s="408"/>
      <c r="K104" s="425"/>
      <c r="L104" s="382" t="str">
        <f>IF(ISNUMBER(K104),(PRODUCT(E104,G104,I104,K104)),"")</f>
        <v/>
      </c>
      <c r="M104" s="383"/>
      <c r="N104" s="384"/>
    </row>
    <row r="105" spans="1:14" s="317" customFormat="1" ht="18.75" customHeight="1">
      <c r="A105" s="941"/>
      <c r="B105" s="939"/>
      <c r="C105" s="940"/>
      <c r="D105" s="1014" t="s">
        <v>278</v>
      </c>
      <c r="E105" s="1015"/>
      <c r="F105" s="1015"/>
      <c r="G105" s="1015"/>
      <c r="H105" s="1015"/>
      <c r="I105" s="1015"/>
      <c r="J105" s="1015"/>
      <c r="K105" s="1016"/>
      <c r="L105" s="321">
        <f>SUM(L102:L104)</f>
        <v>0</v>
      </c>
      <c r="M105" s="933"/>
      <c r="N105" s="934"/>
    </row>
    <row r="106" spans="1:14" s="317" customFormat="1" ht="18.75" customHeight="1">
      <c r="A106" s="941"/>
      <c r="B106" s="945" t="s">
        <v>258</v>
      </c>
      <c r="C106" s="936"/>
      <c r="D106" s="413"/>
      <c r="E106" s="362"/>
      <c r="F106" s="363"/>
      <c r="G106" s="364"/>
      <c r="H106" s="365"/>
      <c r="I106" s="364"/>
      <c r="J106" s="365"/>
      <c r="K106" s="366"/>
      <c r="L106" s="318" t="str">
        <f>IF(ISNUMBER(K106),(PRODUCT(E106,G106,I106,K106)),"")</f>
        <v/>
      </c>
      <c r="M106" s="367"/>
      <c r="N106" s="368"/>
    </row>
    <row r="107" spans="1:14" s="317" customFormat="1" ht="19.5" customHeight="1">
      <c r="A107" s="941"/>
      <c r="B107" s="937"/>
      <c r="C107" s="938"/>
      <c r="D107" s="413"/>
      <c r="E107" s="362"/>
      <c r="F107" s="363"/>
      <c r="G107" s="364"/>
      <c r="H107" s="365"/>
      <c r="I107" s="364"/>
      <c r="J107" s="365"/>
      <c r="K107" s="366"/>
      <c r="L107" s="339" t="str">
        <f>IF(ISNUMBER(K107),(PRODUCT(E107,G107,I107,K107)),"")</f>
        <v/>
      </c>
      <c r="M107" s="367"/>
      <c r="N107" s="368"/>
    </row>
    <row r="108" spans="1:14" s="317" customFormat="1" ht="18.75" customHeight="1">
      <c r="A108" s="941"/>
      <c r="B108" s="937"/>
      <c r="C108" s="938"/>
      <c r="D108" s="415"/>
      <c r="E108" s="376"/>
      <c r="F108" s="377"/>
      <c r="G108" s="378"/>
      <c r="H108" s="379"/>
      <c r="I108" s="378"/>
      <c r="J108" s="379"/>
      <c r="K108" s="380"/>
      <c r="L108" s="382" t="str">
        <f>IF(ISNUMBER(K108),(PRODUCT(E108,G108,I108,K108)),"")</f>
        <v/>
      </c>
      <c r="M108" s="367"/>
      <c r="N108" s="368"/>
    </row>
    <row r="109" spans="1:14" s="317" customFormat="1" ht="18.75" customHeight="1">
      <c r="A109" s="941"/>
      <c r="B109" s="939"/>
      <c r="C109" s="940"/>
      <c r="D109" s="1014" t="s">
        <v>278</v>
      </c>
      <c r="E109" s="1015"/>
      <c r="F109" s="1015"/>
      <c r="G109" s="1015"/>
      <c r="H109" s="1015"/>
      <c r="I109" s="1015"/>
      <c r="J109" s="1015"/>
      <c r="K109" s="1016"/>
      <c r="L109" s="322">
        <f>SUM(L106:L108)</f>
        <v>0</v>
      </c>
      <c r="M109" s="933"/>
      <c r="N109" s="934"/>
    </row>
    <row r="110" spans="1:14" s="317" customFormat="1" ht="18.75" customHeight="1">
      <c r="A110" s="941"/>
      <c r="B110" s="935" t="s">
        <v>259</v>
      </c>
      <c r="C110" s="936"/>
      <c r="D110" s="427"/>
      <c r="E110" s="385"/>
      <c r="F110" s="386"/>
      <c r="G110" s="387"/>
      <c r="H110" s="388"/>
      <c r="I110" s="387"/>
      <c r="J110" s="388"/>
      <c r="K110" s="389"/>
      <c r="L110" s="341" t="str">
        <f>IF(ISNUMBER(K110),(PRODUCT(E110,G110,I110,K110)),"")</f>
        <v/>
      </c>
      <c r="M110" s="367"/>
      <c r="N110" s="368"/>
    </row>
    <row r="111" spans="1:14" s="317" customFormat="1" ht="18.75" customHeight="1">
      <c r="A111" s="941"/>
      <c r="B111" s="937"/>
      <c r="C111" s="938"/>
      <c r="D111" s="428"/>
      <c r="E111" s="362"/>
      <c r="F111" s="363"/>
      <c r="G111" s="364"/>
      <c r="H111" s="365"/>
      <c r="I111" s="364"/>
      <c r="J111" s="365"/>
      <c r="K111" s="366"/>
      <c r="L111" s="342" t="str">
        <f>IF(ISNUMBER(K111),(PRODUCT(E111,G111,I111,K111)),"")</f>
        <v/>
      </c>
      <c r="M111" s="367"/>
      <c r="N111" s="368"/>
    </row>
    <row r="112" spans="1:14" s="317" customFormat="1" ht="18.75" customHeight="1">
      <c r="A112" s="941"/>
      <c r="B112" s="937"/>
      <c r="C112" s="938"/>
      <c r="D112" s="422"/>
      <c r="E112" s="370"/>
      <c r="F112" s="371"/>
      <c r="G112" s="372"/>
      <c r="H112" s="373"/>
      <c r="I112" s="372"/>
      <c r="J112" s="373"/>
      <c r="K112" s="374"/>
      <c r="L112" s="342" t="str">
        <f>IF(ISNUMBER(K112),(PRODUCT(E112,G112,I112,K112)),"")</f>
        <v/>
      </c>
      <c r="M112" s="367"/>
      <c r="N112" s="368"/>
    </row>
    <row r="113" spans="1:14" s="317" customFormat="1" ht="18.75" customHeight="1">
      <c r="A113" s="941"/>
      <c r="B113" s="937"/>
      <c r="C113" s="938"/>
      <c r="D113" s="423"/>
      <c r="E113" s="424"/>
      <c r="F113" s="407"/>
      <c r="G113" s="406"/>
      <c r="H113" s="408"/>
      <c r="I113" s="406"/>
      <c r="J113" s="408"/>
      <c r="K113" s="425"/>
      <c r="L113" s="343" t="str">
        <f>IF(ISNUMBER(K113),(PRODUCT(E113,G113,I113,K113)),"")</f>
        <v/>
      </c>
      <c r="M113" s="383"/>
      <c r="N113" s="384"/>
    </row>
    <row r="114" spans="1:14" s="317" customFormat="1" ht="18.75" customHeight="1">
      <c r="A114" s="941"/>
      <c r="B114" s="937"/>
      <c r="C114" s="938"/>
      <c r="D114" s="1017" t="s">
        <v>278</v>
      </c>
      <c r="E114" s="1018"/>
      <c r="F114" s="1018"/>
      <c r="G114" s="1018"/>
      <c r="H114" s="1018"/>
      <c r="I114" s="1018"/>
      <c r="J114" s="1018"/>
      <c r="K114" s="1019"/>
      <c r="L114" s="319">
        <f>SUM(L110:L113)</f>
        <v>0</v>
      </c>
      <c r="M114" s="933"/>
      <c r="N114" s="934"/>
    </row>
    <row r="115" spans="1:14" s="317" customFormat="1" ht="18.75" customHeight="1">
      <c r="A115" s="941"/>
      <c r="B115" s="935" t="s">
        <v>279</v>
      </c>
      <c r="C115" s="936"/>
      <c r="D115" s="427"/>
      <c r="E115" s="385"/>
      <c r="F115" s="386"/>
      <c r="G115" s="387"/>
      <c r="H115" s="388"/>
      <c r="I115" s="387"/>
      <c r="J115" s="388"/>
      <c r="K115" s="389"/>
      <c r="L115" s="341" t="str">
        <f>IF(ISNUMBER(K115),(PRODUCT(E115,G115,I115,K115)),"")</f>
        <v/>
      </c>
      <c r="M115" s="390"/>
      <c r="N115" s="391"/>
    </row>
    <row r="116" spans="1:14" s="317" customFormat="1" ht="18.75" customHeight="1">
      <c r="A116" s="941"/>
      <c r="B116" s="937"/>
      <c r="C116" s="938"/>
      <c r="D116" s="428"/>
      <c r="E116" s="362"/>
      <c r="F116" s="363"/>
      <c r="G116" s="364"/>
      <c r="H116" s="365"/>
      <c r="I116" s="364"/>
      <c r="J116" s="365"/>
      <c r="K116" s="366"/>
      <c r="L116" s="342" t="str">
        <f>IF(ISNUMBER(K116),(PRODUCT(E116,G116,I116,K116)),"")</f>
        <v/>
      </c>
      <c r="M116" s="367"/>
      <c r="N116" s="368"/>
    </row>
    <row r="117" spans="1:14" s="317" customFormat="1" ht="18.75" customHeight="1">
      <c r="A117" s="941"/>
      <c r="B117" s="937"/>
      <c r="C117" s="938"/>
      <c r="D117" s="422"/>
      <c r="E117" s="370"/>
      <c r="F117" s="371"/>
      <c r="G117" s="372"/>
      <c r="H117" s="373"/>
      <c r="I117" s="372"/>
      <c r="J117" s="373"/>
      <c r="K117" s="374"/>
      <c r="L117" s="342" t="str">
        <f>IF(ISNUMBER(K117),(PRODUCT(E117,G117,I117,K117)),"")</f>
        <v/>
      </c>
      <c r="M117" s="367"/>
      <c r="N117" s="368"/>
    </row>
    <row r="118" spans="1:14" s="317" customFormat="1" ht="18.75" customHeight="1">
      <c r="A118" s="941"/>
      <c r="B118" s="937"/>
      <c r="C118" s="938"/>
      <c r="D118" s="423"/>
      <c r="E118" s="424"/>
      <c r="F118" s="407"/>
      <c r="G118" s="406"/>
      <c r="H118" s="408"/>
      <c r="I118" s="406"/>
      <c r="J118" s="408"/>
      <c r="K118" s="425"/>
      <c r="L118" s="343" t="str">
        <f>IF(ISNUMBER(K118),(PRODUCT(E118,G118,I118,K118)),"")</f>
        <v/>
      </c>
      <c r="M118" s="383"/>
      <c r="N118" s="384"/>
    </row>
    <row r="119" spans="1:14" s="317" customFormat="1" ht="18.75" customHeight="1">
      <c r="A119" s="941"/>
      <c r="B119" s="939"/>
      <c r="C119" s="940"/>
      <c r="D119" s="1014" t="s">
        <v>278</v>
      </c>
      <c r="E119" s="1015"/>
      <c r="F119" s="1015"/>
      <c r="G119" s="1015"/>
      <c r="H119" s="1015"/>
      <c r="I119" s="1015"/>
      <c r="J119" s="1015"/>
      <c r="K119" s="1016"/>
      <c r="L119" s="321">
        <f>SUM(L115:L118)</f>
        <v>0</v>
      </c>
      <c r="M119" s="933"/>
      <c r="N119" s="934"/>
    </row>
    <row r="120" spans="1:14" s="317" customFormat="1" ht="23.25" customHeight="1">
      <c r="A120" s="941"/>
      <c r="B120" s="955" t="s">
        <v>294</v>
      </c>
      <c r="C120" s="956"/>
      <c r="D120" s="392" t="s">
        <v>302</v>
      </c>
      <c r="E120" s="960">
        <f>SUMIF(N81:N119,"○",L81:L119)</f>
        <v>0</v>
      </c>
      <c r="F120" s="961"/>
      <c r="G120" s="393" t="s">
        <v>283</v>
      </c>
      <c r="H120" s="394" t="s">
        <v>315</v>
      </c>
      <c r="I120" s="393" t="s">
        <v>304</v>
      </c>
      <c r="J120" s="962"/>
      <c r="K120" s="963"/>
      <c r="L120" s="324">
        <f>ROUNDDOWN(E120*0.1,0)</f>
        <v>0</v>
      </c>
      <c r="M120" s="964"/>
      <c r="N120" s="965"/>
    </row>
    <row r="121" spans="1:14" s="317" customFormat="1" ht="23.25" customHeight="1">
      <c r="A121" s="941"/>
      <c r="B121" s="955"/>
      <c r="C121" s="956"/>
      <c r="D121" s="392" t="s">
        <v>305</v>
      </c>
      <c r="E121" s="960">
        <f>SUMIF(M80:M119,"○",L80:L119)</f>
        <v>0</v>
      </c>
      <c r="F121" s="961"/>
      <c r="G121" s="393" t="s">
        <v>283</v>
      </c>
      <c r="H121" s="394" t="s">
        <v>316</v>
      </c>
      <c r="I121" s="393" t="s">
        <v>304</v>
      </c>
      <c r="J121" s="962"/>
      <c r="K121" s="963"/>
      <c r="L121" s="324">
        <f>ROUNDDOWN(ROUNDUP(E121/1.08,0)*1.1,0)-E121</f>
        <v>0</v>
      </c>
      <c r="M121" s="933"/>
      <c r="N121" s="934"/>
    </row>
    <row r="122" spans="1:14" s="317" customFormat="1" ht="23.25" customHeight="1">
      <c r="A122" s="941"/>
      <c r="B122" s="957"/>
      <c r="C122" s="956"/>
      <c r="D122" s="392" t="s">
        <v>307</v>
      </c>
      <c r="E122" s="966"/>
      <c r="F122" s="967"/>
      <c r="G122" s="393" t="s">
        <v>283</v>
      </c>
      <c r="H122" s="395"/>
      <c r="I122" s="393" t="s">
        <v>304</v>
      </c>
      <c r="J122" s="962"/>
      <c r="K122" s="963"/>
      <c r="L122" s="396"/>
      <c r="M122" s="933"/>
      <c r="N122" s="934"/>
    </row>
    <row r="123" spans="1:14" s="317" customFormat="1" ht="23.25" customHeight="1">
      <c r="A123" s="944"/>
      <c r="B123" s="958"/>
      <c r="C123" s="959"/>
      <c r="D123" s="1014" t="s">
        <v>278</v>
      </c>
      <c r="E123" s="1015"/>
      <c r="F123" s="1015"/>
      <c r="G123" s="1015"/>
      <c r="H123" s="1015"/>
      <c r="I123" s="1015"/>
      <c r="J123" s="1015"/>
      <c r="K123" s="1016"/>
      <c r="L123" s="321">
        <f>SUM(L120:L122)</f>
        <v>0</v>
      </c>
      <c r="M123" s="933"/>
      <c r="N123" s="934"/>
    </row>
    <row r="124" spans="1:14" s="317" customFormat="1" ht="22.5" customHeight="1">
      <c r="A124" s="946" t="s">
        <v>317</v>
      </c>
      <c r="B124" s="947"/>
      <c r="C124" s="948"/>
      <c r="D124" s="1020"/>
      <c r="E124" s="1021"/>
      <c r="F124" s="1021"/>
      <c r="G124" s="1021"/>
      <c r="H124" s="1021"/>
      <c r="I124" s="1021"/>
      <c r="J124" s="1021"/>
      <c r="K124" s="1022"/>
      <c r="L124" s="323"/>
      <c r="M124" s="933"/>
      <c r="N124" s="934"/>
    </row>
    <row r="125" spans="1:14" s="317" customFormat="1" ht="22.5" customHeight="1">
      <c r="A125" s="951" t="s">
        <v>281</v>
      </c>
      <c r="B125" s="952"/>
      <c r="C125" s="952"/>
      <c r="D125" s="953"/>
      <c r="E125" s="953"/>
      <c r="F125" s="953"/>
      <c r="G125" s="953"/>
      <c r="H125" s="953"/>
      <c r="I125" s="953"/>
      <c r="J125" s="953"/>
      <c r="K125" s="954"/>
      <c r="L125" s="324">
        <f>SUM(L85,L89,L93,L97,L101,L105,L109,L114,L119,L123,L124)</f>
        <v>0</v>
      </c>
      <c r="M125" s="933"/>
      <c r="N125" s="934"/>
    </row>
    <row r="126" spans="1:14" s="317" customFormat="1" ht="22.5" customHeight="1" thickBot="1">
      <c r="A126" s="985" t="s">
        <v>282</v>
      </c>
      <c r="B126" s="986"/>
      <c r="C126" s="987"/>
      <c r="D126" s="325" t="s">
        <v>308</v>
      </c>
      <c r="E126" s="988">
        <f>L125-L124</f>
        <v>0</v>
      </c>
      <c r="F126" s="989"/>
      <c r="G126" s="326" t="s">
        <v>283</v>
      </c>
      <c r="H126" s="327"/>
      <c r="I126" s="328" t="s">
        <v>284</v>
      </c>
      <c r="J126" s="990" t="s">
        <v>285</v>
      </c>
      <c r="K126" s="991"/>
      <c r="L126" s="329">
        <f>ROUNDDOWN(E126*H126,0)</f>
        <v>0</v>
      </c>
      <c r="M126" s="977"/>
      <c r="N126" s="978"/>
    </row>
    <row r="127" spans="1:14" s="317" customFormat="1" ht="22.5" customHeight="1" thickTop="1" thickBot="1">
      <c r="A127" s="992" t="s">
        <v>286</v>
      </c>
      <c r="B127" s="993"/>
      <c r="C127" s="993"/>
      <c r="D127" s="994"/>
      <c r="E127" s="994"/>
      <c r="F127" s="994"/>
      <c r="G127" s="994"/>
      <c r="H127" s="994"/>
      <c r="I127" s="994"/>
      <c r="J127" s="994"/>
      <c r="K127" s="995"/>
      <c r="L127" s="330">
        <f>SUM(L125:L126)</f>
        <v>0</v>
      </c>
      <c r="M127" s="996"/>
      <c r="N127" s="997"/>
    </row>
    <row r="128" spans="1:14" s="317" customFormat="1" ht="18.75" customHeight="1" thickTop="1">
      <c r="A128" s="968" t="s">
        <v>287</v>
      </c>
      <c r="B128" s="969"/>
      <c r="C128" s="970"/>
      <c r="D128" s="429"/>
      <c r="E128" s="398"/>
      <c r="F128" s="399"/>
      <c r="G128" s="398"/>
      <c r="H128" s="400"/>
      <c r="I128" s="398"/>
      <c r="J128" s="400"/>
      <c r="K128" s="401"/>
      <c r="L128" s="402" t="str">
        <f>IF(ISNUMBER(K128),(PRODUCT(E128,G128,I128,K128)),"")</f>
        <v/>
      </c>
      <c r="M128" s="367"/>
      <c r="N128" s="368"/>
    </row>
    <row r="129" spans="1:14" s="317" customFormat="1" ht="18.75" customHeight="1">
      <c r="A129" s="971"/>
      <c r="B129" s="972"/>
      <c r="C129" s="938"/>
      <c r="D129" s="430"/>
      <c r="E129" s="403"/>
      <c r="F129" s="231"/>
      <c r="G129" s="403"/>
      <c r="H129" s="404"/>
      <c r="I129" s="403"/>
      <c r="J129" s="404"/>
      <c r="K129" s="405"/>
      <c r="L129" s="338" t="str">
        <f>IF(ISNUMBER(K129),(PRODUCT(E129,G129,I129,K129)),"")</f>
        <v/>
      </c>
      <c r="M129" s="367"/>
      <c r="N129" s="368"/>
    </row>
    <row r="130" spans="1:14" s="317" customFormat="1" ht="18.75" customHeight="1">
      <c r="A130" s="973"/>
      <c r="B130" s="972"/>
      <c r="C130" s="938"/>
      <c r="D130" s="431"/>
      <c r="E130" s="406"/>
      <c r="F130" s="407"/>
      <c r="G130" s="406"/>
      <c r="H130" s="408"/>
      <c r="I130" s="406"/>
      <c r="J130" s="408"/>
      <c r="K130" s="409"/>
      <c r="L130" s="410" t="str">
        <f>IF(ISNUMBER(K130),(PRODUCT(E130,G130,I130,K130)),"")</f>
        <v/>
      </c>
      <c r="M130" s="367"/>
      <c r="N130" s="368"/>
    </row>
    <row r="131" spans="1:14" s="317" customFormat="1" ht="18.75" customHeight="1" thickBot="1">
      <c r="A131" s="974"/>
      <c r="B131" s="975"/>
      <c r="C131" s="976"/>
      <c r="D131" s="1023" t="s">
        <v>278</v>
      </c>
      <c r="E131" s="1024"/>
      <c r="F131" s="1024"/>
      <c r="G131" s="1024"/>
      <c r="H131" s="1024"/>
      <c r="I131" s="1024"/>
      <c r="J131" s="1024"/>
      <c r="K131" s="1025"/>
      <c r="L131" s="331">
        <f>SUM(L128:L130)</f>
        <v>0</v>
      </c>
      <c r="M131" s="977"/>
      <c r="N131" s="978"/>
    </row>
    <row r="132" spans="1:14" s="317" customFormat="1" ht="22.5" customHeight="1" thickTop="1" thickBot="1">
      <c r="A132" s="979" t="s">
        <v>288</v>
      </c>
      <c r="B132" s="980"/>
      <c r="C132" s="980"/>
      <c r="D132" s="981"/>
      <c r="E132" s="981"/>
      <c r="F132" s="981"/>
      <c r="G132" s="981"/>
      <c r="H132" s="981"/>
      <c r="I132" s="981"/>
      <c r="J132" s="981"/>
      <c r="K132" s="982"/>
      <c r="L132" s="332">
        <f>L127-L131</f>
        <v>0</v>
      </c>
      <c r="M132" s="983"/>
      <c r="N132" s="984"/>
    </row>
  </sheetData>
  <mergeCells count="124">
    <mergeCell ref="A128:C131"/>
    <mergeCell ref="D131:K131"/>
    <mergeCell ref="M131:N131"/>
    <mergeCell ref="A132:K132"/>
    <mergeCell ref="M132:N132"/>
    <mergeCell ref="A126:C126"/>
    <mergeCell ref="E126:F126"/>
    <mergeCell ref="J126:K126"/>
    <mergeCell ref="M126:N126"/>
    <mergeCell ref="A127:K127"/>
    <mergeCell ref="M127:N127"/>
    <mergeCell ref="A125:K125"/>
    <mergeCell ref="M125:N125"/>
    <mergeCell ref="B120:C123"/>
    <mergeCell ref="E120:F120"/>
    <mergeCell ref="J120:K120"/>
    <mergeCell ref="M120:N120"/>
    <mergeCell ref="E121:F121"/>
    <mergeCell ref="J121:K121"/>
    <mergeCell ref="M121:N121"/>
    <mergeCell ref="E122:F122"/>
    <mergeCell ref="J122:K122"/>
    <mergeCell ref="M122:N122"/>
    <mergeCell ref="D105:K105"/>
    <mergeCell ref="M105:N105"/>
    <mergeCell ref="B106:C109"/>
    <mergeCell ref="D109:K109"/>
    <mergeCell ref="M109:N109"/>
    <mergeCell ref="D123:K123"/>
    <mergeCell ref="M123:N123"/>
    <mergeCell ref="A124:C124"/>
    <mergeCell ref="D124:K124"/>
    <mergeCell ref="M124:N124"/>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A77:B77"/>
    <mergeCell ref="C77:K77"/>
    <mergeCell ref="B80:C80"/>
    <mergeCell ref="E80:F80"/>
    <mergeCell ref="G80:H80"/>
    <mergeCell ref="I80:J80"/>
    <mergeCell ref="A66:K66"/>
    <mergeCell ref="M66:N66"/>
    <mergeCell ref="A67:C70"/>
    <mergeCell ref="D70:K70"/>
    <mergeCell ref="M70:N70"/>
    <mergeCell ref="A71:K71"/>
    <mergeCell ref="M71:N71"/>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B34:C38"/>
    <mergeCell ref="D38:K38"/>
    <mergeCell ref="M38:N38"/>
    <mergeCell ref="B39:C43"/>
    <mergeCell ref="D43:K43"/>
    <mergeCell ref="M43:N43"/>
    <mergeCell ref="B54:C58"/>
    <mergeCell ref="D58:K58"/>
    <mergeCell ref="M58:N58"/>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0F822020-A201-4C08-B6A6-3059569A5A69}">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3" max="13" man="1"/>
    <brk id="105"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E58E-D4A0-4FD7-8283-D132C128F6D3}">
  <sheetPr>
    <tabColor theme="7" tint="0.59999389629810485"/>
    <pageSetUpPr fitToPage="1"/>
  </sheetPr>
  <dimension ref="A1:T132"/>
  <sheetViews>
    <sheetView view="pageBreakPreview" zoomScaleNormal="100" zoomScaleSheetLayoutView="100" workbookViewId="0"/>
  </sheetViews>
  <sheetFormatPr defaultColWidth="9" defaultRowHeight="13.5"/>
  <cols>
    <col min="1" max="1" width="7.5" style="203" customWidth="1"/>
    <col min="2" max="2" width="3.625" style="203" customWidth="1"/>
    <col min="3" max="3" width="5.625" style="203" customWidth="1"/>
    <col min="4" max="4" width="27.375" style="228" customWidth="1"/>
    <col min="5" max="5" width="5.375" style="229" customWidth="1"/>
    <col min="6" max="6" width="5.875" style="230" customWidth="1"/>
    <col min="7" max="7" width="6.125" style="229" bestFit="1" customWidth="1"/>
    <col min="8" max="8" width="6.625" style="230" bestFit="1" customWidth="1"/>
    <col min="9" max="9" width="5.625" style="229" bestFit="1" customWidth="1"/>
    <col min="10" max="10" width="5.625" style="230" customWidth="1"/>
    <col min="11" max="12" width="12.5" style="226" customWidth="1"/>
    <col min="13" max="13" width="5.625" style="305" customWidth="1"/>
    <col min="14" max="14" width="7.5" style="305" customWidth="1"/>
    <col min="15" max="15" width="7.375" style="203" customWidth="1"/>
    <col min="16" max="16" width="10.625" style="203" customWidth="1"/>
    <col min="17" max="17" width="13.5" style="203" customWidth="1"/>
    <col min="18" max="16384" width="9" style="203"/>
  </cols>
  <sheetData>
    <row r="1" spans="1:16" ht="17.45" customHeight="1">
      <c r="G1" s="203"/>
      <c r="H1" s="203"/>
      <c r="I1" s="203"/>
      <c r="J1" s="203"/>
      <c r="K1" s="203"/>
      <c r="L1" s="203"/>
      <c r="M1" s="203"/>
      <c r="N1" s="203"/>
    </row>
    <row r="2" spans="1:16" ht="15" customHeight="1">
      <c r="A2" s="204" t="s">
        <v>290</v>
      </c>
      <c r="G2" s="203"/>
      <c r="H2" s="203"/>
      <c r="I2" s="203"/>
      <c r="J2" s="203"/>
      <c r="K2" s="203"/>
      <c r="L2" s="203"/>
      <c r="M2" s="203"/>
      <c r="N2" s="203"/>
    </row>
    <row r="3" spans="1:16" ht="15" customHeight="1">
      <c r="A3" s="204"/>
      <c r="G3" s="203"/>
      <c r="H3" s="203"/>
      <c r="I3" s="203"/>
      <c r="J3" s="203"/>
      <c r="K3" s="203"/>
      <c r="L3" s="203"/>
      <c r="M3" s="203"/>
      <c r="N3" s="203"/>
    </row>
    <row r="4" spans="1:16" s="205" customFormat="1" ht="15.75" customHeight="1">
      <c r="A4" s="208" t="s">
        <v>265</v>
      </c>
      <c r="B4" s="205" t="s">
        <v>321</v>
      </c>
      <c r="D4" s="210"/>
      <c r="F4" s="231"/>
      <c r="H4" s="231"/>
      <c r="K4" s="208"/>
      <c r="L4" s="206"/>
      <c r="M4" s="232"/>
      <c r="N4" s="232"/>
      <c r="O4" s="207"/>
      <c r="P4" s="208"/>
    </row>
    <row r="5" spans="1:16" s="205" customFormat="1" ht="15.75" customHeight="1">
      <c r="A5" s="208" t="s">
        <v>265</v>
      </c>
      <c r="B5" s="205" t="s">
        <v>266</v>
      </c>
      <c r="D5" s="210"/>
      <c r="F5" s="231"/>
      <c r="H5" s="231"/>
      <c r="K5" s="208"/>
      <c r="L5" s="206"/>
      <c r="M5" s="232"/>
      <c r="N5" s="232"/>
      <c r="O5" s="207"/>
      <c r="P5" s="208"/>
    </row>
    <row r="6" spans="1:16" s="205" customFormat="1" ht="15.75" customHeight="1">
      <c r="A6" s="208" t="s">
        <v>265</v>
      </c>
      <c r="B6" s="233"/>
      <c r="C6" s="205" t="s">
        <v>267</v>
      </c>
      <c r="D6" s="210"/>
      <c r="F6" s="231"/>
      <c r="H6" s="231"/>
      <c r="J6" s="231"/>
      <c r="L6" s="207"/>
      <c r="M6" s="234"/>
      <c r="N6" s="234"/>
      <c r="O6" s="207"/>
      <c r="P6" s="208"/>
    </row>
    <row r="7" spans="1:16" s="205" customFormat="1" ht="15.75" customHeight="1">
      <c r="A7" s="208" t="s">
        <v>265</v>
      </c>
      <c r="B7" s="205" t="s">
        <v>268</v>
      </c>
      <c r="C7" s="210"/>
      <c r="E7" s="231"/>
      <c r="G7" s="231"/>
      <c r="I7" s="231"/>
      <c r="J7" s="235"/>
      <c r="K7" s="235"/>
      <c r="M7" s="231"/>
      <c r="N7" s="231"/>
    </row>
    <row r="8" spans="1:16" s="205" customFormat="1" ht="15.75" customHeight="1">
      <c r="A8" s="208" t="s">
        <v>265</v>
      </c>
      <c r="B8" s="205" t="s">
        <v>269</v>
      </c>
      <c r="C8" s="210"/>
      <c r="E8" s="231"/>
      <c r="G8" s="231"/>
      <c r="I8" s="231"/>
      <c r="J8" s="235"/>
      <c r="K8" s="235"/>
      <c r="M8" s="231"/>
      <c r="N8" s="231"/>
    </row>
    <row r="9" spans="1:16" s="205" customFormat="1" ht="15.75" customHeight="1">
      <c r="A9" s="208" t="s">
        <v>265</v>
      </c>
      <c r="B9" s="205" t="s">
        <v>270</v>
      </c>
      <c r="C9" s="210"/>
      <c r="E9" s="231"/>
      <c r="G9" s="231"/>
      <c r="I9" s="231"/>
      <c r="J9" s="235"/>
      <c r="K9" s="235"/>
      <c r="M9" s="231"/>
      <c r="N9" s="231"/>
    </row>
    <row r="10" spans="1:16" s="205" customFormat="1" ht="15.75" customHeight="1">
      <c r="A10" s="208" t="s">
        <v>265</v>
      </c>
      <c r="B10" s="205" t="s">
        <v>271</v>
      </c>
      <c r="C10" s="210"/>
      <c r="E10" s="231"/>
      <c r="G10" s="231"/>
      <c r="I10" s="231"/>
      <c r="J10" s="235"/>
      <c r="K10" s="235"/>
      <c r="M10" s="231"/>
      <c r="N10" s="231"/>
    </row>
    <row r="11" spans="1:16" s="205" customFormat="1" ht="15.75" customHeight="1">
      <c r="A11" s="208" t="s">
        <v>265</v>
      </c>
      <c r="B11" s="205" t="s">
        <v>272</v>
      </c>
      <c r="C11" s="210"/>
      <c r="E11" s="231"/>
      <c r="G11" s="231"/>
      <c r="I11" s="231"/>
      <c r="J11" s="235"/>
      <c r="K11" s="235"/>
      <c r="M11" s="231"/>
      <c r="N11" s="231"/>
    </row>
    <row r="12" spans="1:16" ht="15" customHeight="1" thickBot="1">
      <c r="L12" s="211"/>
      <c r="M12" s="211"/>
      <c r="N12" s="236" t="s">
        <v>273</v>
      </c>
    </row>
    <row r="13" spans="1:16" s="215" customFormat="1" ht="30" customHeight="1">
      <c r="A13" s="212" t="s">
        <v>248</v>
      </c>
      <c r="B13" s="858" t="s">
        <v>249</v>
      </c>
      <c r="C13" s="859"/>
      <c r="D13" s="237" t="s">
        <v>274</v>
      </c>
      <c r="E13" s="860" t="s">
        <v>275</v>
      </c>
      <c r="F13" s="860"/>
      <c r="G13" s="858" t="s">
        <v>275</v>
      </c>
      <c r="H13" s="859"/>
      <c r="I13" s="858" t="s">
        <v>275</v>
      </c>
      <c r="J13" s="859"/>
      <c r="K13" s="335" t="s">
        <v>301</v>
      </c>
      <c r="L13" s="336" t="s">
        <v>293</v>
      </c>
      <c r="M13" s="238" t="s">
        <v>276</v>
      </c>
      <c r="N13" s="214" t="s">
        <v>277</v>
      </c>
    </row>
    <row r="14" spans="1:16" ht="18.75" customHeight="1">
      <c r="A14" s="852" t="s">
        <v>250</v>
      </c>
      <c r="B14" s="861" t="s">
        <v>251</v>
      </c>
      <c r="C14" s="862"/>
      <c r="D14" s="239"/>
      <c r="E14" s="240"/>
      <c r="F14" s="241"/>
      <c r="G14" s="242"/>
      <c r="H14" s="243"/>
      <c r="I14" s="244"/>
      <c r="J14" s="243"/>
      <c r="K14" s="245"/>
      <c r="L14" s="337" t="str">
        <f>IF(ISNUMBER(K14),(PRODUCT(E14,G14,I14,K14)),"")</f>
        <v/>
      </c>
      <c r="M14" s="246"/>
      <c r="N14" s="247"/>
    </row>
    <row r="15" spans="1:16" ht="18.75" customHeight="1">
      <c r="A15" s="852"/>
      <c r="B15" s="863"/>
      <c r="C15" s="864"/>
      <c r="D15" s="248"/>
      <c r="E15" s="249"/>
      <c r="F15" s="250"/>
      <c r="G15" s="251"/>
      <c r="H15" s="252"/>
      <c r="I15" s="253"/>
      <c r="J15" s="252"/>
      <c r="K15" s="254"/>
      <c r="L15" s="337" t="str">
        <f>IF(ISNUMBER(K15),(PRODUCT(E15,G15,I15,K15)),"")</f>
        <v/>
      </c>
      <c r="M15" s="255"/>
      <c r="N15" s="256"/>
    </row>
    <row r="16" spans="1:16" ht="18.75" customHeight="1">
      <c r="A16" s="852"/>
      <c r="B16" s="863"/>
      <c r="C16" s="864"/>
      <c r="D16" s="248"/>
      <c r="E16" s="249"/>
      <c r="F16" s="250"/>
      <c r="G16" s="251"/>
      <c r="H16" s="252"/>
      <c r="I16" s="253"/>
      <c r="J16" s="252"/>
      <c r="K16" s="254"/>
      <c r="L16" s="337" t="str">
        <f>IF(ISNUMBER(K16),(PRODUCT(E16,G16,I16,K16)),"")</f>
        <v/>
      </c>
      <c r="M16" s="255"/>
      <c r="N16" s="256"/>
    </row>
    <row r="17" spans="1:20" ht="18.75" customHeight="1">
      <c r="A17" s="852"/>
      <c r="B17" s="863"/>
      <c r="C17" s="864"/>
      <c r="D17" s="257"/>
      <c r="E17" s="258"/>
      <c r="F17" s="259"/>
      <c r="G17" s="260"/>
      <c r="H17" s="261"/>
      <c r="I17" s="260"/>
      <c r="J17" s="261"/>
      <c r="K17" s="262"/>
      <c r="L17" s="338" t="str">
        <f>IF(ISNUMBER(K17),(PRODUCT(E17,G17,I17,K17)),"")</f>
        <v/>
      </c>
      <c r="M17" s="263"/>
      <c r="N17" s="264"/>
    </row>
    <row r="18" spans="1:20" ht="18.75" customHeight="1">
      <c r="A18" s="852"/>
      <c r="B18" s="865"/>
      <c r="C18" s="866"/>
      <c r="D18" s="867" t="s">
        <v>278</v>
      </c>
      <c r="E18" s="998"/>
      <c r="F18" s="998"/>
      <c r="G18" s="998"/>
      <c r="H18" s="998"/>
      <c r="I18" s="998"/>
      <c r="J18" s="998"/>
      <c r="K18" s="999"/>
      <c r="L18" s="265">
        <f>SUM(L14:L17)</f>
        <v>0</v>
      </c>
      <c r="M18" s="870"/>
      <c r="N18" s="871"/>
      <c r="P18" s="438" t="s">
        <v>352</v>
      </c>
      <c r="Q18" s="439">
        <f>SUMIF(N14:N17,"○",L14:L17)</f>
        <v>0</v>
      </c>
      <c r="R18" s="440"/>
      <c r="S18" s="438" t="s">
        <v>353</v>
      </c>
      <c r="T18" s="439">
        <f>SUMIF(M14:M17,"○",L14:L17)</f>
        <v>0</v>
      </c>
    </row>
    <row r="19" spans="1:20" ht="18.75" customHeight="1">
      <c r="A19" s="851" t="s">
        <v>252</v>
      </c>
      <c r="B19" s="861" t="s">
        <v>253</v>
      </c>
      <c r="C19" s="872"/>
      <c r="D19" s="239"/>
      <c r="E19" s="240"/>
      <c r="F19" s="241"/>
      <c r="G19" s="244"/>
      <c r="H19" s="243"/>
      <c r="I19" s="244"/>
      <c r="J19" s="243"/>
      <c r="K19" s="245"/>
      <c r="L19" s="318" t="str">
        <f>IF(ISNUMBER(K19),(PRODUCT(E19,G19,I19,K19)),"")</f>
        <v/>
      </c>
      <c r="M19" s="246"/>
      <c r="N19" s="247"/>
    </row>
    <row r="20" spans="1:20" ht="18.75" customHeight="1">
      <c r="A20" s="852"/>
      <c r="B20" s="863"/>
      <c r="C20" s="864"/>
      <c r="D20" s="248"/>
      <c r="E20" s="249"/>
      <c r="F20" s="250"/>
      <c r="G20" s="253"/>
      <c r="H20" s="252"/>
      <c r="I20" s="253"/>
      <c r="J20" s="252"/>
      <c r="K20" s="254"/>
      <c r="L20" s="339" t="str">
        <f>IF(ISNUMBER(K20),(PRODUCT(E20,G20,I20,K20)),"")</f>
        <v/>
      </c>
      <c r="M20" s="255"/>
      <c r="N20" s="256"/>
    </row>
    <row r="21" spans="1:20" ht="18.75" customHeight="1">
      <c r="A21" s="852"/>
      <c r="B21" s="863"/>
      <c r="C21" s="864"/>
      <c r="D21" s="248"/>
      <c r="E21" s="249"/>
      <c r="F21" s="250"/>
      <c r="G21" s="253"/>
      <c r="H21" s="252"/>
      <c r="I21" s="253"/>
      <c r="J21" s="252"/>
      <c r="K21" s="254"/>
      <c r="L21" s="339" t="str">
        <f>IF(ISNUMBER(K21),(PRODUCT(E21,G21,I21,K21)),"")</f>
        <v/>
      </c>
      <c r="M21" s="255"/>
      <c r="N21" s="256"/>
    </row>
    <row r="22" spans="1:20" ht="18.75" customHeight="1">
      <c r="A22" s="852"/>
      <c r="B22" s="863"/>
      <c r="C22" s="864"/>
      <c r="D22" s="266"/>
      <c r="E22" s="267"/>
      <c r="F22" s="268"/>
      <c r="G22" s="269"/>
      <c r="H22" s="270"/>
      <c r="I22" s="269"/>
      <c r="J22" s="270"/>
      <c r="K22" s="271"/>
      <c r="L22" s="339" t="str">
        <f>IF(ISNUMBER(K22),(PRODUCT(E22,G22,I22,K22)),"")</f>
        <v/>
      </c>
      <c r="M22" s="272"/>
      <c r="N22" s="273"/>
    </row>
    <row r="23" spans="1:20" ht="18.75" customHeight="1">
      <c r="A23" s="852"/>
      <c r="B23" s="865"/>
      <c r="C23" s="866"/>
      <c r="D23" s="867" t="s">
        <v>278</v>
      </c>
      <c r="E23" s="998"/>
      <c r="F23" s="998"/>
      <c r="G23" s="998"/>
      <c r="H23" s="998"/>
      <c r="I23" s="998"/>
      <c r="J23" s="998"/>
      <c r="K23" s="999"/>
      <c r="L23" s="219">
        <f>SUM(L19:L22)</f>
        <v>0</v>
      </c>
      <c r="M23" s="870"/>
      <c r="N23" s="871"/>
      <c r="P23" s="438" t="s">
        <v>352</v>
      </c>
      <c r="Q23" s="439">
        <f>SUMIF(N19:N22,"○",L19:L22)</f>
        <v>0</v>
      </c>
      <c r="R23" s="440"/>
      <c r="S23" s="438" t="s">
        <v>353</v>
      </c>
      <c r="T23" s="439">
        <f>SUMIF(M19:M22,"○",L19:L22)</f>
        <v>0</v>
      </c>
    </row>
    <row r="24" spans="1:20" ht="18.75" customHeight="1">
      <c r="A24" s="852"/>
      <c r="B24" s="861" t="s">
        <v>254</v>
      </c>
      <c r="C24" s="872"/>
      <c r="D24" s="239"/>
      <c r="E24" s="240"/>
      <c r="F24" s="241"/>
      <c r="G24" s="244"/>
      <c r="H24" s="243"/>
      <c r="I24" s="244"/>
      <c r="J24" s="243"/>
      <c r="K24" s="245"/>
      <c r="L24" s="318" t="str">
        <f>IF(ISNUMBER(K24),(PRODUCT(E24,G24,I24,K24)),"")</f>
        <v/>
      </c>
      <c r="M24" s="246"/>
      <c r="N24" s="247"/>
    </row>
    <row r="25" spans="1:20" ht="18.75" customHeight="1">
      <c r="A25" s="852"/>
      <c r="B25" s="873"/>
      <c r="C25" s="874"/>
      <c r="D25" s="274"/>
      <c r="E25" s="249"/>
      <c r="F25" s="250"/>
      <c r="G25" s="253"/>
      <c r="H25" s="252"/>
      <c r="I25" s="253"/>
      <c r="J25" s="252"/>
      <c r="K25" s="254"/>
      <c r="L25" s="339" t="str">
        <f>IF(ISNUMBER(K25),(PRODUCT(E25,G25,I25,K25)),"")</f>
        <v/>
      </c>
      <c r="M25" s="255"/>
      <c r="N25" s="256"/>
    </row>
    <row r="26" spans="1:20" ht="18.75" customHeight="1">
      <c r="A26" s="852"/>
      <c r="B26" s="873"/>
      <c r="C26" s="874"/>
      <c r="D26" s="248"/>
      <c r="E26" s="249"/>
      <c r="F26" s="250"/>
      <c r="G26" s="253"/>
      <c r="H26" s="252"/>
      <c r="I26" s="253"/>
      <c r="J26" s="252"/>
      <c r="K26" s="254"/>
      <c r="L26" s="339" t="str">
        <f>IF(ISNUMBER(K26),(PRODUCT(E26,G26,I26,K26)),"")</f>
        <v/>
      </c>
      <c r="M26" s="255"/>
      <c r="N26" s="256"/>
    </row>
    <row r="27" spans="1:20" ht="18.75" customHeight="1">
      <c r="A27" s="852"/>
      <c r="B27" s="873"/>
      <c r="C27" s="874"/>
      <c r="D27" s="248"/>
      <c r="E27" s="249"/>
      <c r="F27" s="250"/>
      <c r="G27" s="253"/>
      <c r="H27" s="252"/>
      <c r="I27" s="253"/>
      <c r="J27" s="252"/>
      <c r="K27" s="254"/>
      <c r="L27" s="339" t="str">
        <f>IF(ISNUMBER(K27),(PRODUCT(E27,G27,I27,K27)),"")</f>
        <v/>
      </c>
      <c r="M27" s="255"/>
      <c r="N27" s="256"/>
    </row>
    <row r="28" spans="1:20" ht="18.75" customHeight="1">
      <c r="A28" s="852"/>
      <c r="B28" s="875"/>
      <c r="C28" s="876"/>
      <c r="D28" s="867" t="s">
        <v>278</v>
      </c>
      <c r="E28" s="998"/>
      <c r="F28" s="998"/>
      <c r="G28" s="998"/>
      <c r="H28" s="998"/>
      <c r="I28" s="998"/>
      <c r="J28" s="998"/>
      <c r="K28" s="999"/>
      <c r="L28" s="275">
        <f>SUM(L24:L27)</f>
        <v>0</v>
      </c>
      <c r="M28" s="870"/>
      <c r="N28" s="871"/>
      <c r="P28" s="438" t="s">
        <v>352</v>
      </c>
      <c r="Q28" s="439">
        <f>SUMIF(N24:N27,"○",L24:L27)</f>
        <v>0</v>
      </c>
      <c r="R28" s="440"/>
      <c r="S28" s="438" t="s">
        <v>353</v>
      </c>
      <c r="T28" s="439">
        <f>SUMIF(M24:M27,"○",L24:L27)</f>
        <v>0</v>
      </c>
    </row>
    <row r="29" spans="1:20" ht="18.75" customHeight="1">
      <c r="A29" s="852"/>
      <c r="B29" s="861" t="s">
        <v>255</v>
      </c>
      <c r="C29" s="872"/>
      <c r="D29" s="239"/>
      <c r="E29" s="240"/>
      <c r="F29" s="241"/>
      <c r="G29" s="244"/>
      <c r="H29" s="243"/>
      <c r="I29" s="244"/>
      <c r="J29" s="243"/>
      <c r="K29" s="276"/>
      <c r="L29" s="318" t="str">
        <f>IF(ISNUMBER(K29),(PRODUCT(E29,G29,I29,K29)),"")</f>
        <v/>
      </c>
      <c r="M29" s="246"/>
      <c r="N29" s="247"/>
    </row>
    <row r="30" spans="1:20" ht="18.75" customHeight="1">
      <c r="A30" s="852"/>
      <c r="B30" s="873"/>
      <c r="C30" s="874"/>
      <c r="D30" s="248"/>
      <c r="E30" s="249"/>
      <c r="F30" s="250"/>
      <c r="G30" s="253"/>
      <c r="H30" s="252"/>
      <c r="I30" s="253"/>
      <c r="J30" s="252"/>
      <c r="K30" s="254"/>
      <c r="L30" s="339" t="str">
        <f>IF(ISNUMBER(K30),(PRODUCT(E30,G30,I30,K30)),"")</f>
        <v/>
      </c>
      <c r="M30" s="255"/>
      <c r="N30" s="256"/>
    </row>
    <row r="31" spans="1:20" ht="18.75" customHeight="1">
      <c r="A31" s="852"/>
      <c r="B31" s="873"/>
      <c r="C31" s="874"/>
      <c r="D31" s="248"/>
      <c r="E31" s="249"/>
      <c r="F31" s="250"/>
      <c r="G31" s="253"/>
      <c r="H31" s="252"/>
      <c r="I31" s="253"/>
      <c r="J31" s="252"/>
      <c r="K31" s="254"/>
      <c r="L31" s="339" t="str">
        <f>IF(ISNUMBER(K31),(PRODUCT(E31,G31,I31,K31)),"")</f>
        <v/>
      </c>
      <c r="M31" s="255"/>
      <c r="N31" s="256"/>
    </row>
    <row r="32" spans="1:20" ht="18.75" customHeight="1">
      <c r="A32" s="852"/>
      <c r="B32" s="873"/>
      <c r="C32" s="874"/>
      <c r="D32" s="266"/>
      <c r="E32" s="267"/>
      <c r="F32" s="268"/>
      <c r="G32" s="269"/>
      <c r="H32" s="270"/>
      <c r="I32" s="269"/>
      <c r="J32" s="270"/>
      <c r="K32" s="271"/>
      <c r="L32" s="340" t="str">
        <f>IF(ISNUMBER(K32),(PRODUCT(E32,G32,I32,K32)),"")</f>
        <v/>
      </c>
      <c r="M32" s="277"/>
      <c r="N32" s="278"/>
    </row>
    <row r="33" spans="1:20" ht="18.75" customHeight="1">
      <c r="A33" s="852"/>
      <c r="B33" s="865"/>
      <c r="C33" s="866"/>
      <c r="D33" s="867" t="s">
        <v>278</v>
      </c>
      <c r="E33" s="998"/>
      <c r="F33" s="998"/>
      <c r="G33" s="998"/>
      <c r="H33" s="998"/>
      <c r="I33" s="998"/>
      <c r="J33" s="998"/>
      <c r="K33" s="999"/>
      <c r="L33" s="275">
        <f>SUM(L29:L32)</f>
        <v>0</v>
      </c>
      <c r="M33" s="870"/>
      <c r="N33" s="879"/>
      <c r="P33" s="438" t="s">
        <v>352</v>
      </c>
      <c r="Q33" s="439">
        <f>SUMIF(N29:N32,"○",L29:L32)</f>
        <v>0</v>
      </c>
      <c r="R33" s="440"/>
      <c r="S33" s="438" t="s">
        <v>353</v>
      </c>
      <c r="T33" s="439">
        <f>SUMIF(M29:M32,"○",L29:L32)</f>
        <v>0</v>
      </c>
    </row>
    <row r="34" spans="1:20" ht="18.75" customHeight="1">
      <c r="A34" s="852"/>
      <c r="B34" s="861" t="s">
        <v>256</v>
      </c>
      <c r="C34" s="872"/>
      <c r="D34" s="239"/>
      <c r="E34" s="240"/>
      <c r="F34" s="243"/>
      <c r="G34" s="244"/>
      <c r="H34" s="243"/>
      <c r="I34" s="244"/>
      <c r="J34" s="243"/>
      <c r="K34" s="245"/>
      <c r="L34" s="318" t="str">
        <f>IF(ISNUMBER(K34),(PRODUCT(E34,G34,I34,K34)),"")</f>
        <v/>
      </c>
      <c r="M34" s="246"/>
      <c r="N34" s="247"/>
    </row>
    <row r="35" spans="1:20" ht="18.75" customHeight="1">
      <c r="A35" s="852"/>
      <c r="B35" s="873"/>
      <c r="C35" s="874"/>
      <c r="D35" s="248"/>
      <c r="E35" s="249"/>
      <c r="F35" s="250"/>
      <c r="G35" s="253"/>
      <c r="H35" s="252"/>
      <c r="I35" s="253"/>
      <c r="J35" s="252"/>
      <c r="K35" s="254"/>
      <c r="L35" s="339" t="str">
        <f>IF(ISNUMBER(K35),(PRODUCT(E35,G35,I35,K35)),"")</f>
        <v/>
      </c>
      <c r="M35" s="255"/>
      <c r="N35" s="256"/>
    </row>
    <row r="36" spans="1:20" ht="18.75" customHeight="1">
      <c r="A36" s="852"/>
      <c r="B36" s="873"/>
      <c r="C36" s="874"/>
      <c r="D36" s="248"/>
      <c r="E36" s="249"/>
      <c r="F36" s="250"/>
      <c r="G36" s="253"/>
      <c r="H36" s="252"/>
      <c r="I36" s="253"/>
      <c r="J36" s="252"/>
      <c r="K36" s="254"/>
      <c r="L36" s="339" t="str">
        <f>IF(ISNUMBER(K36),(PRODUCT(E36,G36,I36,K36)),"")</f>
        <v/>
      </c>
      <c r="M36" s="255"/>
      <c r="N36" s="256"/>
    </row>
    <row r="37" spans="1:20" ht="18.75" customHeight="1">
      <c r="A37" s="852"/>
      <c r="B37" s="863"/>
      <c r="C37" s="864"/>
      <c r="D37" s="248"/>
      <c r="E37" s="249"/>
      <c r="F37" s="250"/>
      <c r="G37" s="253"/>
      <c r="H37" s="252"/>
      <c r="I37" s="253"/>
      <c r="J37" s="252"/>
      <c r="K37" s="254"/>
      <c r="L37" s="339" t="str">
        <f>IF(ISNUMBER(K37),(PRODUCT(E37,G37,I37,K37)),"")</f>
        <v/>
      </c>
      <c r="M37" s="255"/>
      <c r="N37" s="256"/>
    </row>
    <row r="38" spans="1:20" ht="18.75" customHeight="1">
      <c r="A38" s="852"/>
      <c r="B38" s="865"/>
      <c r="C38" s="866"/>
      <c r="D38" s="867" t="s">
        <v>278</v>
      </c>
      <c r="E38" s="998"/>
      <c r="F38" s="998"/>
      <c r="G38" s="998"/>
      <c r="H38" s="998"/>
      <c r="I38" s="998"/>
      <c r="J38" s="998"/>
      <c r="K38" s="999"/>
      <c r="L38" s="219">
        <f>SUM(L34:L37)</f>
        <v>0</v>
      </c>
      <c r="M38" s="870"/>
      <c r="N38" s="871"/>
      <c r="P38" s="438" t="s">
        <v>352</v>
      </c>
      <c r="Q38" s="439">
        <f>SUMIF(N34:N37,"○",L34:L37)</f>
        <v>0</v>
      </c>
      <c r="R38" s="440"/>
      <c r="S38" s="438" t="s">
        <v>353</v>
      </c>
      <c r="T38" s="439">
        <f>SUMIF(M34:M37,"○",L34:L37)</f>
        <v>0</v>
      </c>
    </row>
    <row r="39" spans="1:20" ht="18.75" customHeight="1">
      <c r="A39" s="852"/>
      <c r="B39" s="861" t="s">
        <v>257</v>
      </c>
      <c r="C39" s="872"/>
      <c r="D39" s="239"/>
      <c r="F39" s="241"/>
      <c r="G39" s="244"/>
      <c r="H39" s="243"/>
      <c r="I39" s="244"/>
      <c r="J39" s="243"/>
      <c r="K39" s="245"/>
      <c r="L39" s="318" t="str">
        <f>IF(ISNUMBER(K39),(PRODUCT(E39,G39,I39,K39)),"")</f>
        <v/>
      </c>
      <c r="M39" s="246"/>
      <c r="N39" s="247"/>
    </row>
    <row r="40" spans="1:20" ht="18.75" customHeight="1">
      <c r="A40" s="852"/>
      <c r="B40" s="873"/>
      <c r="C40" s="874"/>
      <c r="D40" s="248"/>
      <c r="E40" s="249"/>
      <c r="F40" s="250"/>
      <c r="G40" s="253"/>
      <c r="H40" s="252"/>
      <c r="I40" s="253"/>
      <c r="J40" s="252"/>
      <c r="K40" s="254"/>
      <c r="L40" s="339" t="str">
        <f>IF(ISNUMBER(K40),(PRODUCT(E40,G40,I40,K40)),"")</f>
        <v/>
      </c>
      <c r="M40" s="255"/>
      <c r="N40" s="256"/>
    </row>
    <row r="41" spans="1:20" ht="18.75" customHeight="1">
      <c r="A41" s="852"/>
      <c r="B41" s="873"/>
      <c r="C41" s="874"/>
      <c r="D41" s="248"/>
      <c r="E41" s="249"/>
      <c r="F41" s="250"/>
      <c r="G41" s="253"/>
      <c r="H41" s="252"/>
      <c r="I41" s="253"/>
      <c r="J41" s="252"/>
      <c r="K41" s="254"/>
      <c r="L41" s="339" t="str">
        <f>IF(ISNUMBER(K41),(PRODUCT(E41,G41,I41,K41)),"")</f>
        <v/>
      </c>
      <c r="M41" s="255"/>
      <c r="N41" s="256"/>
    </row>
    <row r="42" spans="1:20" ht="18.75" customHeight="1">
      <c r="A42" s="852"/>
      <c r="B42" s="873"/>
      <c r="C42" s="874"/>
      <c r="D42" s="248"/>
      <c r="E42" s="249"/>
      <c r="F42" s="250"/>
      <c r="G42" s="253"/>
      <c r="H42" s="252"/>
      <c r="I42" s="253"/>
      <c r="J42" s="252"/>
      <c r="K42" s="254"/>
      <c r="L42" s="340" t="str">
        <f>IF(ISNUMBER(K42),(PRODUCT(E42,G42,I42,K42)),"")</f>
        <v/>
      </c>
      <c r="M42" s="255"/>
      <c r="N42" s="256"/>
    </row>
    <row r="43" spans="1:20" ht="18.75" customHeight="1">
      <c r="A43" s="852"/>
      <c r="B43" s="865"/>
      <c r="C43" s="866"/>
      <c r="D43" s="867" t="s">
        <v>278</v>
      </c>
      <c r="E43" s="998"/>
      <c r="F43" s="998"/>
      <c r="G43" s="998"/>
      <c r="H43" s="998"/>
      <c r="I43" s="998"/>
      <c r="J43" s="998"/>
      <c r="K43" s="999"/>
      <c r="L43" s="275">
        <f>SUM(L39:L42)</f>
        <v>0</v>
      </c>
      <c r="M43" s="870"/>
      <c r="N43" s="871"/>
      <c r="P43" s="438" t="s">
        <v>352</v>
      </c>
      <c r="Q43" s="439">
        <f>SUMIF(N39:N42,"○",L39:L42)</f>
        <v>0</v>
      </c>
      <c r="R43" s="440"/>
      <c r="S43" s="438" t="s">
        <v>353</v>
      </c>
      <c r="T43" s="439">
        <f>SUMIF(M39:M42,"○",L39:L42)</f>
        <v>0</v>
      </c>
    </row>
    <row r="44" spans="1:20" ht="18.75" customHeight="1">
      <c r="A44" s="852"/>
      <c r="B44" s="877" t="s">
        <v>258</v>
      </c>
      <c r="C44" s="872"/>
      <c r="D44" s="248"/>
      <c r="E44" s="249"/>
      <c r="F44" s="250"/>
      <c r="G44" s="253"/>
      <c r="H44" s="252"/>
      <c r="I44" s="253"/>
      <c r="J44" s="252"/>
      <c r="K44" s="254"/>
      <c r="L44" s="318" t="str">
        <f>IF(ISNUMBER(K44),(PRODUCT(E44,G44,I44,K44)),"")</f>
        <v/>
      </c>
      <c r="M44" s="246"/>
      <c r="N44" s="247"/>
    </row>
    <row r="45" spans="1:20" ht="18.75" customHeight="1">
      <c r="A45" s="852"/>
      <c r="B45" s="878"/>
      <c r="C45" s="874"/>
      <c r="D45" s="266"/>
      <c r="E45" s="267"/>
      <c r="F45" s="268"/>
      <c r="G45" s="269"/>
      <c r="H45" s="270"/>
      <c r="I45" s="269"/>
      <c r="J45" s="270"/>
      <c r="K45" s="271"/>
      <c r="L45" s="339" t="str">
        <f>IF(ISNUMBER(K45),(PRODUCT(E45,G45,I45,K45)),"")</f>
        <v/>
      </c>
      <c r="M45" s="279"/>
      <c r="N45" s="280"/>
    </row>
    <row r="46" spans="1:20" ht="18.75" customHeight="1">
      <c r="A46" s="852"/>
      <c r="B46" s="878"/>
      <c r="C46" s="874"/>
      <c r="D46" s="266"/>
      <c r="E46" s="267"/>
      <c r="F46" s="268"/>
      <c r="G46" s="269"/>
      <c r="H46" s="270"/>
      <c r="I46" s="269"/>
      <c r="J46" s="270"/>
      <c r="K46" s="271"/>
      <c r="L46" s="339" t="str">
        <f>IF(ISNUMBER(K46),(PRODUCT(E46,G46,I46,K46)),"")</f>
        <v/>
      </c>
      <c r="M46" s="279"/>
      <c r="N46" s="280"/>
    </row>
    <row r="47" spans="1:20" ht="18.75" customHeight="1">
      <c r="A47" s="852"/>
      <c r="B47" s="863"/>
      <c r="C47" s="864"/>
      <c r="D47" s="257"/>
      <c r="E47" s="258"/>
      <c r="F47" s="259"/>
      <c r="G47" s="260"/>
      <c r="H47" s="261"/>
      <c r="I47" s="260"/>
      <c r="J47" s="261"/>
      <c r="K47" s="262"/>
      <c r="L47" s="339" t="str">
        <f>IF(ISNUMBER(K47),(PRODUCT(E47,G47,I47,K47)),"")</f>
        <v/>
      </c>
      <c r="M47" s="263"/>
      <c r="N47" s="264"/>
    </row>
    <row r="48" spans="1:20" ht="18.75" customHeight="1">
      <c r="A48" s="852"/>
      <c r="B48" s="865"/>
      <c r="C48" s="866"/>
      <c r="D48" s="867" t="s">
        <v>278</v>
      </c>
      <c r="E48" s="998"/>
      <c r="F48" s="998"/>
      <c r="G48" s="998"/>
      <c r="H48" s="998"/>
      <c r="I48" s="998"/>
      <c r="J48" s="998"/>
      <c r="K48" s="999"/>
      <c r="L48" s="219">
        <f>SUM(L44:L47)</f>
        <v>0</v>
      </c>
      <c r="M48" s="870"/>
      <c r="N48" s="871"/>
      <c r="P48" s="438" t="s">
        <v>352</v>
      </c>
      <c r="Q48" s="439">
        <f>SUMIF(N44:N47,"○",L44:L47)</f>
        <v>0</v>
      </c>
      <c r="R48" s="440"/>
      <c r="S48" s="438" t="s">
        <v>353</v>
      </c>
      <c r="T48" s="439">
        <f>SUMIF(M44:M47,"○",L44:L47)</f>
        <v>0</v>
      </c>
    </row>
    <row r="49" spans="1:20" ht="18.75" customHeight="1">
      <c r="A49" s="852"/>
      <c r="B49" s="861" t="s">
        <v>259</v>
      </c>
      <c r="C49" s="872"/>
      <c r="D49" s="239"/>
      <c r="E49" s="240"/>
      <c r="F49" s="241"/>
      <c r="G49" s="244"/>
      <c r="H49" s="243"/>
      <c r="I49" s="244"/>
      <c r="J49" s="243"/>
      <c r="K49" s="245"/>
      <c r="L49" s="341" t="str">
        <f>IF(ISNUMBER(K49),(PRODUCT(E49,G49,I49,K49)),"")</f>
        <v/>
      </c>
      <c r="M49" s="246"/>
      <c r="N49" s="247"/>
    </row>
    <row r="50" spans="1:20" ht="18.75" customHeight="1">
      <c r="A50" s="852"/>
      <c r="B50" s="863"/>
      <c r="C50" s="864"/>
      <c r="D50" s="248"/>
      <c r="E50" s="249"/>
      <c r="F50" s="250"/>
      <c r="G50" s="281"/>
      <c r="H50" s="252"/>
      <c r="I50" s="253"/>
      <c r="J50" s="252"/>
      <c r="K50" s="254"/>
      <c r="L50" s="342" t="str">
        <f>IF(ISNUMBER(K50),(PRODUCT(E50,G50,I50,K50)),"")</f>
        <v/>
      </c>
      <c r="M50" s="255"/>
      <c r="N50" s="256"/>
    </row>
    <row r="51" spans="1:20" ht="18.75" customHeight="1">
      <c r="A51" s="852"/>
      <c r="B51" s="863"/>
      <c r="C51" s="864"/>
      <c r="D51" s="248"/>
      <c r="E51" s="249"/>
      <c r="F51" s="250"/>
      <c r="G51" s="281"/>
      <c r="H51" s="252"/>
      <c r="I51" s="253"/>
      <c r="J51" s="252"/>
      <c r="K51" s="254"/>
      <c r="L51" s="342" t="str">
        <f>IF(ISNUMBER(K51),(PRODUCT(E51,G51,I51,K51)),"")</f>
        <v/>
      </c>
      <c r="M51" s="255"/>
      <c r="N51" s="256"/>
    </row>
    <row r="52" spans="1:20" ht="18.75" customHeight="1">
      <c r="A52" s="852"/>
      <c r="B52" s="863"/>
      <c r="C52" s="864"/>
      <c r="D52" s="248"/>
      <c r="E52" s="249"/>
      <c r="F52" s="250"/>
      <c r="G52" s="253"/>
      <c r="H52" s="252"/>
      <c r="I52" s="253"/>
      <c r="J52" s="252"/>
      <c r="K52" s="282"/>
      <c r="L52" s="343" t="str">
        <f>IF(ISNUMBER(K52),(PRODUCT(E52,G52,I52,K52)),"")</f>
        <v/>
      </c>
      <c r="M52" s="255"/>
      <c r="N52" s="256"/>
    </row>
    <row r="53" spans="1:20" ht="18.75" customHeight="1">
      <c r="A53" s="852"/>
      <c r="B53" s="863"/>
      <c r="C53" s="864"/>
      <c r="D53" s="1000" t="s">
        <v>278</v>
      </c>
      <c r="E53" s="1001"/>
      <c r="F53" s="1001"/>
      <c r="G53" s="1001"/>
      <c r="H53" s="1001"/>
      <c r="I53" s="1001"/>
      <c r="J53" s="1001"/>
      <c r="K53" s="1002"/>
      <c r="L53" s="283">
        <f>SUM(L49:L52)</f>
        <v>0</v>
      </c>
      <c r="M53" s="870"/>
      <c r="N53" s="871"/>
      <c r="P53" s="438" t="s">
        <v>352</v>
      </c>
      <c r="Q53" s="439">
        <f>SUMIF(N49:N52,"○",L49:L52)</f>
        <v>0</v>
      </c>
      <c r="R53" s="440"/>
      <c r="S53" s="438" t="s">
        <v>353</v>
      </c>
      <c r="T53" s="439">
        <f>SUMIF(M49:M52,"○",L49:L52)</f>
        <v>0</v>
      </c>
    </row>
    <row r="54" spans="1:20" ht="18.75" customHeight="1">
      <c r="A54" s="852"/>
      <c r="B54" s="861" t="s">
        <v>279</v>
      </c>
      <c r="C54" s="872"/>
      <c r="D54" s="239"/>
      <c r="E54" s="240"/>
      <c r="F54" s="241"/>
      <c r="G54" s="244"/>
      <c r="H54" s="243"/>
      <c r="I54" s="244"/>
      <c r="J54" s="243"/>
      <c r="K54" s="245"/>
      <c r="L54" s="341" t="str">
        <f>IF(ISNUMBER(K54),(PRODUCT(E54,G54,I54,K54)),"")</f>
        <v/>
      </c>
      <c r="M54" s="246"/>
      <c r="N54" s="247"/>
    </row>
    <row r="55" spans="1:20" ht="18.75" customHeight="1">
      <c r="A55" s="852"/>
      <c r="B55" s="873"/>
      <c r="C55" s="874"/>
      <c r="D55" s="248"/>
      <c r="E55" s="249"/>
      <c r="F55" s="250"/>
      <c r="G55" s="281"/>
      <c r="H55" s="252"/>
      <c r="I55" s="253"/>
      <c r="J55" s="252"/>
      <c r="K55" s="254"/>
      <c r="L55" s="342" t="str">
        <f>IF(ISNUMBER(K55),(PRODUCT(E55,G55,I55,K55)),"")</f>
        <v/>
      </c>
      <c r="M55" s="255"/>
      <c r="N55" s="256"/>
    </row>
    <row r="56" spans="1:20" ht="18.75" customHeight="1">
      <c r="A56" s="852"/>
      <c r="B56" s="873"/>
      <c r="C56" s="874"/>
      <c r="D56" s="248"/>
      <c r="E56" s="249"/>
      <c r="F56" s="250"/>
      <c r="G56" s="281"/>
      <c r="H56" s="252"/>
      <c r="I56" s="253"/>
      <c r="J56" s="252"/>
      <c r="K56" s="254"/>
      <c r="L56" s="342" t="str">
        <f>IF(ISNUMBER(K56),(PRODUCT(E56,G56,I56,K56)),"")</f>
        <v/>
      </c>
      <c r="M56" s="255"/>
      <c r="N56" s="256"/>
    </row>
    <row r="57" spans="1:20" ht="18.75" customHeight="1">
      <c r="A57" s="852"/>
      <c r="B57" s="863"/>
      <c r="C57" s="864"/>
      <c r="D57" s="248"/>
      <c r="E57" s="249"/>
      <c r="F57" s="250"/>
      <c r="G57" s="253"/>
      <c r="H57" s="252"/>
      <c r="I57" s="253"/>
      <c r="J57" s="252"/>
      <c r="K57" s="254"/>
      <c r="L57" s="343" t="str">
        <f>IF(ISNUMBER(K57),(PRODUCT(E57,G57,I57,K57)),"")</f>
        <v/>
      </c>
      <c r="M57" s="255"/>
      <c r="N57" s="256"/>
    </row>
    <row r="58" spans="1:20" ht="18.75" customHeight="1">
      <c r="A58" s="852"/>
      <c r="B58" s="865"/>
      <c r="C58" s="866"/>
      <c r="D58" s="867" t="s">
        <v>278</v>
      </c>
      <c r="E58" s="998"/>
      <c r="F58" s="998"/>
      <c r="G58" s="998"/>
      <c r="H58" s="998"/>
      <c r="I58" s="998"/>
      <c r="J58" s="998"/>
      <c r="K58" s="999"/>
      <c r="L58" s="344">
        <f>SUM(L54:L57)</f>
        <v>0</v>
      </c>
      <c r="M58" s="870"/>
      <c r="N58" s="871"/>
      <c r="P58" s="438" t="s">
        <v>352</v>
      </c>
      <c r="Q58" s="439">
        <f>SUMIF(N54:N57,"○",L54:L57)</f>
        <v>0</v>
      </c>
      <c r="R58" s="440"/>
      <c r="S58" s="438" t="s">
        <v>353</v>
      </c>
      <c r="T58" s="439">
        <f>SUMIF(M54:M57,"○",L54:L57)</f>
        <v>0</v>
      </c>
    </row>
    <row r="59" spans="1:20" ht="23.25" customHeight="1">
      <c r="A59" s="852"/>
      <c r="B59" s="878" t="s">
        <v>294</v>
      </c>
      <c r="C59" s="874"/>
      <c r="D59" s="345" t="s">
        <v>302</v>
      </c>
      <c r="E59" s="899">
        <f>SUMIF(N14:N58,"○",L14:L58)</f>
        <v>0</v>
      </c>
      <c r="F59" s="900"/>
      <c r="G59" s="346" t="s">
        <v>283</v>
      </c>
      <c r="H59" s="347" t="s">
        <v>303</v>
      </c>
      <c r="I59" s="346" t="s">
        <v>304</v>
      </c>
      <c r="J59" s="901"/>
      <c r="K59" s="902"/>
      <c r="L59" s="285">
        <f>ROUNDDOWN(E59*0.1,0)</f>
        <v>0</v>
      </c>
      <c r="M59" s="903"/>
      <c r="N59" s="904"/>
    </row>
    <row r="60" spans="1:20" ht="23.25" customHeight="1">
      <c r="A60" s="852"/>
      <c r="B60" s="878"/>
      <c r="C60" s="874"/>
      <c r="D60" s="345" t="s">
        <v>305</v>
      </c>
      <c r="E60" s="899">
        <f>SUMIF(M14:M58,"○",L14:L58)</f>
        <v>0</v>
      </c>
      <c r="F60" s="900"/>
      <c r="G60" s="346" t="s">
        <v>283</v>
      </c>
      <c r="H60" s="347" t="s">
        <v>306</v>
      </c>
      <c r="I60" s="346" t="s">
        <v>304</v>
      </c>
      <c r="J60" s="901"/>
      <c r="K60" s="902"/>
      <c r="L60" s="285">
        <f>ROUNDDOWN(ROUNDUP(E60/1.08,0)*1.1,0)-E60</f>
        <v>0</v>
      </c>
      <c r="M60" s="870"/>
      <c r="N60" s="871"/>
    </row>
    <row r="61" spans="1:20" ht="23.25" customHeight="1">
      <c r="A61" s="852"/>
      <c r="B61" s="873"/>
      <c r="C61" s="874"/>
      <c r="D61" s="345" t="s">
        <v>307</v>
      </c>
      <c r="E61" s="1007"/>
      <c r="F61" s="1008"/>
      <c r="G61" s="346" t="s">
        <v>283</v>
      </c>
      <c r="H61" s="347"/>
      <c r="I61" s="346" t="s">
        <v>304</v>
      </c>
      <c r="J61" s="901"/>
      <c r="K61" s="902"/>
      <c r="L61" s="351"/>
      <c r="M61" s="870"/>
      <c r="N61" s="871"/>
    </row>
    <row r="62" spans="1:20" ht="23.25" customHeight="1">
      <c r="A62" s="853"/>
      <c r="B62" s="897"/>
      <c r="C62" s="898"/>
      <c r="D62" s="867" t="s">
        <v>278</v>
      </c>
      <c r="E62" s="998"/>
      <c r="F62" s="998"/>
      <c r="G62" s="998"/>
      <c r="H62" s="998"/>
      <c r="I62" s="998"/>
      <c r="J62" s="998"/>
      <c r="K62" s="999"/>
      <c r="L62" s="344">
        <f>SUM(L59:L61)</f>
        <v>0</v>
      </c>
      <c r="M62" s="870"/>
      <c r="N62" s="871"/>
      <c r="P62" s="203" t="s">
        <v>261</v>
      </c>
      <c r="Q62" s="220">
        <f>SUM(L23,L28,L33,L38,L43,L48,L53,L58,L62)</f>
        <v>0</v>
      </c>
    </row>
    <row r="63" spans="1:20" ht="22.5" customHeight="1">
      <c r="A63" s="892" t="s">
        <v>295</v>
      </c>
      <c r="B63" s="893"/>
      <c r="C63" s="894"/>
      <c r="D63" s="1009"/>
      <c r="E63" s="1010"/>
      <c r="F63" s="1010"/>
      <c r="G63" s="1010"/>
      <c r="H63" s="1010"/>
      <c r="I63" s="1010"/>
      <c r="J63" s="1010"/>
      <c r="K63" s="1011"/>
      <c r="L63" s="284"/>
      <c r="M63" s="870"/>
      <c r="N63" s="871"/>
    </row>
    <row r="64" spans="1:20" ht="22.5" customHeight="1">
      <c r="A64" s="854" t="s">
        <v>296</v>
      </c>
      <c r="B64" s="907"/>
      <c r="C64" s="907"/>
      <c r="D64" s="908"/>
      <c r="E64" s="908"/>
      <c r="F64" s="908"/>
      <c r="G64" s="908"/>
      <c r="H64" s="908"/>
      <c r="I64" s="908"/>
      <c r="J64" s="908"/>
      <c r="K64" s="909"/>
      <c r="L64" s="285">
        <f>SUM(L18,L23,L28,L33,L38,L43,L48,L53,L58,L62,L63)</f>
        <v>0</v>
      </c>
      <c r="M64" s="870"/>
      <c r="N64" s="871"/>
    </row>
    <row r="65" spans="1:15" ht="22.5" customHeight="1" thickBot="1">
      <c r="A65" s="880" t="s">
        <v>297</v>
      </c>
      <c r="B65" s="881"/>
      <c r="C65" s="882"/>
      <c r="D65" s="411" t="s">
        <v>308</v>
      </c>
      <c r="E65" s="1003">
        <f>L64-L63</f>
        <v>0</v>
      </c>
      <c r="F65" s="1004"/>
      <c r="G65" s="353" t="s">
        <v>283</v>
      </c>
      <c r="H65" s="354"/>
      <c r="I65" s="355" t="s">
        <v>284</v>
      </c>
      <c r="J65" s="1005" t="s">
        <v>285</v>
      </c>
      <c r="K65" s="1006"/>
      <c r="L65" s="286">
        <f>ROUNDDOWN(E65*H65,0)</f>
        <v>0</v>
      </c>
      <c r="M65" s="886"/>
      <c r="N65" s="887"/>
    </row>
    <row r="66" spans="1:15" ht="22.5" customHeight="1" thickTop="1" thickBot="1">
      <c r="A66" s="917" t="s">
        <v>298</v>
      </c>
      <c r="B66" s="918"/>
      <c r="C66" s="918"/>
      <c r="D66" s="919"/>
      <c r="E66" s="919"/>
      <c r="F66" s="919"/>
      <c r="G66" s="919"/>
      <c r="H66" s="919"/>
      <c r="I66" s="919"/>
      <c r="J66" s="919"/>
      <c r="K66" s="920"/>
      <c r="L66" s="287">
        <f>SUM(L64:L65)</f>
        <v>0</v>
      </c>
      <c r="M66" s="921"/>
      <c r="N66" s="922"/>
    </row>
    <row r="67" spans="1:15" ht="17.25" thickTop="1">
      <c r="A67" s="880" t="s">
        <v>262</v>
      </c>
      <c r="B67" s="923"/>
      <c r="C67" s="864"/>
      <c r="D67" s="289"/>
      <c r="E67" s="290"/>
      <c r="F67" s="291"/>
      <c r="G67" s="290"/>
      <c r="H67" s="292"/>
      <c r="I67" s="290"/>
      <c r="J67" s="292"/>
      <c r="K67" s="293"/>
      <c r="L67" s="356" t="str">
        <f>IF(ISNUMBER(K67),(PRODUCT(E67,G67,I67,K67)),"")</f>
        <v/>
      </c>
      <c r="M67" s="294"/>
      <c r="N67" s="295"/>
    </row>
    <row r="68" spans="1:15" ht="16.5">
      <c r="A68" s="880"/>
      <c r="B68" s="923"/>
      <c r="C68" s="864"/>
      <c r="D68" s="296"/>
      <c r="E68" s="253"/>
      <c r="F68" s="250"/>
      <c r="G68" s="253"/>
      <c r="H68" s="252"/>
      <c r="I68" s="253"/>
      <c r="J68" s="252"/>
      <c r="K68" s="297"/>
      <c r="L68" s="357" t="str">
        <f>IF(ISNUMBER(K68),(PRODUCT(E68,G68,I68,K68)),"")</f>
        <v/>
      </c>
      <c r="M68" s="298"/>
      <c r="N68" s="299"/>
    </row>
    <row r="69" spans="1:15" ht="16.5">
      <c r="A69" s="924"/>
      <c r="B69" s="923"/>
      <c r="C69" s="864"/>
      <c r="D69" s="300"/>
      <c r="E69" s="260"/>
      <c r="F69" s="259"/>
      <c r="G69" s="260"/>
      <c r="H69" s="261"/>
      <c r="I69" s="260"/>
      <c r="J69" s="261"/>
      <c r="K69" s="301"/>
      <c r="L69" s="358" t="str">
        <f>IF(ISNUMBER(K69),(PRODUCT(E69,G69,I69,K69)),"")</f>
        <v/>
      </c>
      <c r="M69" s="302"/>
      <c r="N69" s="303"/>
    </row>
    <row r="70" spans="1:15" ht="14.25" thickBot="1">
      <c r="A70" s="925"/>
      <c r="B70" s="926"/>
      <c r="C70" s="927"/>
      <c r="D70" s="928" t="s">
        <v>278</v>
      </c>
      <c r="E70" s="1012"/>
      <c r="F70" s="1012"/>
      <c r="G70" s="1012"/>
      <c r="H70" s="1012"/>
      <c r="I70" s="1012"/>
      <c r="J70" s="1012"/>
      <c r="K70" s="1013"/>
      <c r="L70" s="304">
        <f>SUM(L67:L69)</f>
        <v>0</v>
      </c>
      <c r="M70" s="931"/>
      <c r="N70" s="932"/>
    </row>
    <row r="71" spans="1:15" ht="30.75" customHeight="1" thickTop="1" thickBot="1">
      <c r="A71" s="917" t="s">
        <v>299</v>
      </c>
      <c r="B71" s="918"/>
      <c r="C71" s="918"/>
      <c r="D71" s="919"/>
      <c r="E71" s="919"/>
      <c r="F71" s="919"/>
      <c r="G71" s="919"/>
      <c r="H71" s="919"/>
      <c r="I71" s="919"/>
      <c r="J71" s="919"/>
      <c r="K71" s="920"/>
      <c r="L71" s="412">
        <f>L66-L70</f>
        <v>0</v>
      </c>
      <c r="M71" s="921"/>
      <c r="N71" s="922"/>
    </row>
    <row r="72" spans="1:15" ht="14.25" thickTop="1"/>
    <row r="74" spans="1:15">
      <c r="A74" s="227" t="s">
        <v>322</v>
      </c>
      <c r="B74" s="227"/>
      <c r="C74" s="227"/>
      <c r="D74" s="227"/>
      <c r="E74" s="227"/>
      <c r="F74" s="227"/>
      <c r="G74" s="227"/>
      <c r="H74" s="227"/>
      <c r="I74" s="227"/>
      <c r="J74" s="227"/>
      <c r="K74" s="227"/>
      <c r="L74" s="227"/>
      <c r="M74" s="306"/>
      <c r="N74" s="306"/>
    </row>
    <row r="75" spans="1:15">
      <c r="A75" s="307" t="s">
        <v>265</v>
      </c>
      <c r="B75" s="288" t="s">
        <v>323</v>
      </c>
      <c r="C75" s="227"/>
      <c r="D75" s="227"/>
      <c r="E75" s="227"/>
      <c r="F75" s="227"/>
      <c r="G75" s="227"/>
      <c r="H75" s="227"/>
      <c r="I75" s="227"/>
      <c r="J75" s="227"/>
      <c r="K75" s="227"/>
      <c r="L75" s="227"/>
      <c r="M75" s="306"/>
      <c r="N75" s="306"/>
    </row>
    <row r="76" spans="1:15" ht="14.25" thickBot="1">
      <c r="A76" s="211"/>
      <c r="B76" s="227"/>
      <c r="C76" s="227"/>
      <c r="D76" s="227"/>
      <c r="E76" s="227"/>
      <c r="F76" s="227"/>
      <c r="G76" s="227"/>
      <c r="H76" s="227"/>
      <c r="I76" s="227"/>
      <c r="J76" s="227"/>
      <c r="K76" s="227"/>
      <c r="L76" s="227"/>
      <c r="M76" s="306"/>
      <c r="N76" s="306"/>
    </row>
    <row r="77" spans="1:15" s="309" customFormat="1" ht="22.35" customHeight="1" thickBot="1">
      <c r="A77" s="910" t="s">
        <v>312</v>
      </c>
      <c r="B77" s="911"/>
      <c r="C77" s="912"/>
      <c r="D77" s="912"/>
      <c r="E77" s="912"/>
      <c r="F77" s="912"/>
      <c r="G77" s="912"/>
      <c r="H77" s="912"/>
      <c r="I77" s="912"/>
      <c r="J77" s="912"/>
      <c r="K77" s="913"/>
      <c r="L77" s="17"/>
      <c r="M77" s="17"/>
      <c r="N77" s="17"/>
      <c r="O77" s="308"/>
    </row>
    <row r="78" spans="1:15" s="309" customFormat="1" ht="15" customHeight="1">
      <c r="A78" s="17"/>
      <c r="B78" s="17"/>
      <c r="C78" s="17"/>
      <c r="D78" s="17"/>
      <c r="E78" s="17"/>
      <c r="F78" s="17"/>
      <c r="G78" s="17"/>
      <c r="H78" s="17"/>
      <c r="I78" s="17"/>
      <c r="J78" s="17"/>
      <c r="K78" s="17"/>
      <c r="L78" s="310"/>
      <c r="M78" s="311"/>
      <c r="N78" s="312"/>
      <c r="O78" s="308"/>
    </row>
    <row r="79" spans="1:15" s="309" customFormat="1" ht="15" customHeight="1" thickBot="1">
      <c r="A79" s="17"/>
      <c r="B79" s="17"/>
      <c r="C79" s="17"/>
      <c r="D79" s="17"/>
      <c r="E79" s="17"/>
      <c r="F79" s="17"/>
      <c r="G79" s="17"/>
      <c r="H79" s="17"/>
      <c r="I79" s="17"/>
      <c r="J79" s="17"/>
      <c r="K79" s="17"/>
      <c r="L79" s="310" t="s">
        <v>313</v>
      </c>
      <c r="M79" s="311"/>
      <c r="N79" s="312"/>
    </row>
    <row r="80" spans="1:15" s="309" customFormat="1" ht="22.5" customHeight="1">
      <c r="A80" s="313" t="s">
        <v>248</v>
      </c>
      <c r="B80" s="914" t="s">
        <v>249</v>
      </c>
      <c r="C80" s="915"/>
      <c r="D80" s="314" t="s">
        <v>274</v>
      </c>
      <c r="E80" s="914" t="s">
        <v>275</v>
      </c>
      <c r="F80" s="915"/>
      <c r="G80" s="916" t="s">
        <v>280</v>
      </c>
      <c r="H80" s="916"/>
      <c r="I80" s="914" t="s">
        <v>280</v>
      </c>
      <c r="J80" s="915"/>
      <c r="K80" s="359" t="s">
        <v>301</v>
      </c>
      <c r="L80" s="360" t="s">
        <v>314</v>
      </c>
      <c r="M80" s="315" t="s">
        <v>276</v>
      </c>
      <c r="N80" s="316" t="s">
        <v>277</v>
      </c>
    </row>
    <row r="81" spans="1:14" s="317" customFormat="1" ht="18.75" customHeight="1">
      <c r="A81" s="941" t="s">
        <v>250</v>
      </c>
      <c r="B81" s="935" t="s">
        <v>251</v>
      </c>
      <c r="C81" s="942"/>
      <c r="D81" s="413"/>
      <c r="E81" s="362"/>
      <c r="F81" s="363"/>
      <c r="G81" s="364"/>
      <c r="H81" s="365"/>
      <c r="I81" s="364"/>
      <c r="J81" s="365"/>
      <c r="K81" s="366"/>
      <c r="L81" s="337" t="str">
        <f>IF(ISNUMBER(K81),(PRODUCT(E81,G81,I81,K81)),"")</f>
        <v/>
      </c>
      <c r="M81" s="367"/>
      <c r="N81" s="368"/>
    </row>
    <row r="82" spans="1:14" s="317" customFormat="1" ht="18.75" customHeight="1">
      <c r="A82" s="941"/>
      <c r="B82" s="937"/>
      <c r="C82" s="938"/>
      <c r="D82" s="413"/>
      <c r="E82" s="362"/>
      <c r="F82" s="363"/>
      <c r="G82" s="364"/>
      <c r="H82" s="365"/>
      <c r="I82" s="364"/>
      <c r="J82" s="365"/>
      <c r="K82" s="366"/>
      <c r="L82" s="337" t="str">
        <f>IF(ISNUMBER(K82),(PRODUCT(E82,G82,I82,K82)),"")</f>
        <v/>
      </c>
      <c r="M82" s="367"/>
      <c r="N82" s="368"/>
    </row>
    <row r="83" spans="1:14" s="317" customFormat="1" ht="18.75" customHeight="1">
      <c r="A83" s="941"/>
      <c r="B83" s="937"/>
      <c r="C83" s="938"/>
      <c r="D83" s="414"/>
      <c r="E83" s="370"/>
      <c r="F83" s="371"/>
      <c r="G83" s="372"/>
      <c r="H83" s="373"/>
      <c r="I83" s="372"/>
      <c r="J83" s="373"/>
      <c r="K83" s="374"/>
      <c r="L83" s="337" t="str">
        <f>IF(ISNUMBER(K83),(PRODUCT(E83,G83,I83,K83)),"")</f>
        <v/>
      </c>
      <c r="M83" s="367"/>
      <c r="N83" s="368"/>
    </row>
    <row r="84" spans="1:14" s="317" customFormat="1" ht="18.75" customHeight="1">
      <c r="A84" s="941"/>
      <c r="B84" s="937"/>
      <c r="C84" s="938"/>
      <c r="D84" s="415"/>
      <c r="E84" s="376"/>
      <c r="F84" s="377"/>
      <c r="G84" s="378"/>
      <c r="H84" s="379"/>
      <c r="I84" s="378"/>
      <c r="J84" s="379"/>
      <c r="K84" s="380"/>
      <c r="L84" s="338" t="str">
        <f>IF(ISNUMBER(K84),(PRODUCT(E84,G84,I84,K84)),"")</f>
        <v/>
      </c>
      <c r="M84" s="367"/>
      <c r="N84" s="368"/>
    </row>
    <row r="85" spans="1:14" s="317" customFormat="1" ht="18.75" customHeight="1">
      <c r="A85" s="941"/>
      <c r="B85" s="939"/>
      <c r="C85" s="940"/>
      <c r="D85" s="1014" t="s">
        <v>278</v>
      </c>
      <c r="E85" s="1015"/>
      <c r="F85" s="1015"/>
      <c r="G85" s="1015"/>
      <c r="H85" s="1015"/>
      <c r="I85" s="1015"/>
      <c r="J85" s="1015"/>
      <c r="K85" s="1016"/>
      <c r="L85" s="318">
        <f>SUM(L81:L84)</f>
        <v>0</v>
      </c>
      <c r="M85" s="933"/>
      <c r="N85" s="934"/>
    </row>
    <row r="86" spans="1:14" s="317" customFormat="1" ht="18.75" customHeight="1">
      <c r="A86" s="943" t="s">
        <v>252</v>
      </c>
      <c r="B86" s="935" t="s">
        <v>253</v>
      </c>
      <c r="C86" s="936"/>
      <c r="D86" s="416"/>
      <c r="E86" s="417"/>
      <c r="F86" s="418"/>
      <c r="G86" s="419"/>
      <c r="H86" s="420"/>
      <c r="I86" s="419"/>
      <c r="J86" s="420"/>
      <c r="K86" s="421"/>
      <c r="L86" s="318" t="str">
        <f>IF(ISNUMBER(K86),(PRODUCT(E86,G86,I86,K86)),"")</f>
        <v/>
      </c>
      <c r="M86" s="367"/>
      <c r="N86" s="368"/>
    </row>
    <row r="87" spans="1:14" s="317" customFormat="1" ht="18.75" customHeight="1">
      <c r="A87" s="941"/>
      <c r="B87" s="937"/>
      <c r="C87" s="938"/>
      <c r="D87" s="422"/>
      <c r="E87" s="370"/>
      <c r="F87" s="371"/>
      <c r="G87" s="372"/>
      <c r="H87" s="373"/>
      <c r="I87" s="372"/>
      <c r="J87" s="373"/>
      <c r="K87" s="374"/>
      <c r="L87" s="339" t="str">
        <f>IF(ISNUMBER(K87),(PRODUCT(E87,G87,I87,K87)),"")</f>
        <v/>
      </c>
      <c r="M87" s="367"/>
      <c r="N87" s="368"/>
    </row>
    <row r="88" spans="1:14" s="317" customFormat="1" ht="18.75" customHeight="1">
      <c r="A88" s="941"/>
      <c r="B88" s="937"/>
      <c r="C88" s="938"/>
      <c r="D88" s="423"/>
      <c r="E88" s="424"/>
      <c r="F88" s="407"/>
      <c r="G88" s="406"/>
      <c r="H88" s="408"/>
      <c r="I88" s="406"/>
      <c r="J88" s="408"/>
      <c r="K88" s="425"/>
      <c r="L88" s="382" t="str">
        <f>IF(ISNUMBER(K88),(PRODUCT(E88,G88,I88,K88)),"")</f>
        <v/>
      </c>
      <c r="M88" s="383"/>
      <c r="N88" s="384"/>
    </row>
    <row r="89" spans="1:14" s="317" customFormat="1" ht="18.75" customHeight="1">
      <c r="A89" s="941"/>
      <c r="B89" s="939"/>
      <c r="C89" s="940"/>
      <c r="D89" s="1014" t="s">
        <v>278</v>
      </c>
      <c r="E89" s="1015"/>
      <c r="F89" s="1015"/>
      <c r="G89" s="1015"/>
      <c r="H89" s="1015"/>
      <c r="I89" s="1015"/>
      <c r="J89" s="1015"/>
      <c r="K89" s="1016"/>
      <c r="L89" s="319">
        <f>SUM(L86:L88)</f>
        <v>0</v>
      </c>
      <c r="M89" s="933"/>
      <c r="N89" s="934"/>
    </row>
    <row r="90" spans="1:14" s="317" customFormat="1" ht="18.75" customHeight="1">
      <c r="A90" s="941"/>
      <c r="B90" s="935" t="s">
        <v>254</v>
      </c>
      <c r="C90" s="936"/>
      <c r="D90" s="426"/>
      <c r="E90" s="385"/>
      <c r="F90" s="386"/>
      <c r="G90" s="387"/>
      <c r="H90" s="388"/>
      <c r="I90" s="387"/>
      <c r="J90" s="388"/>
      <c r="K90" s="389"/>
      <c r="L90" s="318" t="str">
        <f>IF(ISNUMBER(K90),(PRODUCT(E90,G90,I90,K90)),"")</f>
        <v/>
      </c>
      <c r="M90" s="367"/>
      <c r="N90" s="368"/>
    </row>
    <row r="91" spans="1:14" s="317" customFormat="1" ht="18.75" customHeight="1">
      <c r="A91" s="941"/>
      <c r="B91" s="937"/>
      <c r="C91" s="938"/>
      <c r="D91" s="413"/>
      <c r="E91" s="362"/>
      <c r="F91" s="363"/>
      <c r="G91" s="364"/>
      <c r="H91" s="365"/>
      <c r="I91" s="364"/>
      <c r="J91" s="365"/>
      <c r="K91" s="366"/>
      <c r="L91" s="339" t="str">
        <f>IF(ISNUMBER(K91),(PRODUCT(E91,G91,I91,K91)),"")</f>
        <v/>
      </c>
      <c r="M91" s="367"/>
      <c r="N91" s="368"/>
    </row>
    <row r="92" spans="1:14" s="317" customFormat="1" ht="18.75" customHeight="1">
      <c r="A92" s="941"/>
      <c r="B92" s="937"/>
      <c r="C92" s="938"/>
      <c r="D92" s="415"/>
      <c r="E92" s="376"/>
      <c r="F92" s="377"/>
      <c r="G92" s="378"/>
      <c r="H92" s="379"/>
      <c r="I92" s="378"/>
      <c r="J92" s="379"/>
      <c r="K92" s="380"/>
      <c r="L92" s="382" t="str">
        <f>IF(ISNUMBER(K92),(PRODUCT(E92,G92,I92,K92)),"")</f>
        <v/>
      </c>
      <c r="M92" s="367"/>
      <c r="N92" s="368"/>
    </row>
    <row r="93" spans="1:14" s="317" customFormat="1" ht="18.75" customHeight="1">
      <c r="A93" s="941"/>
      <c r="B93" s="939"/>
      <c r="C93" s="940"/>
      <c r="D93" s="1014" t="s">
        <v>278</v>
      </c>
      <c r="E93" s="1015"/>
      <c r="F93" s="1015"/>
      <c r="G93" s="1015"/>
      <c r="H93" s="1015"/>
      <c r="I93" s="1015"/>
      <c r="J93" s="1015"/>
      <c r="K93" s="1016"/>
      <c r="L93" s="320">
        <f>SUM(L90:L92)</f>
        <v>0</v>
      </c>
      <c r="M93" s="933"/>
      <c r="N93" s="934"/>
    </row>
    <row r="94" spans="1:14" s="317" customFormat="1" ht="18.75" customHeight="1">
      <c r="A94" s="941"/>
      <c r="B94" s="935" t="s">
        <v>255</v>
      </c>
      <c r="C94" s="936"/>
      <c r="D94" s="427"/>
      <c r="E94" s="385"/>
      <c r="F94" s="386"/>
      <c r="G94" s="387"/>
      <c r="H94" s="388"/>
      <c r="I94" s="387"/>
      <c r="J94" s="388"/>
      <c r="K94" s="389"/>
      <c r="L94" s="318" t="str">
        <f>IF(ISNUMBER(K94),(PRODUCT(E94,G94,I94,K94)),"")</f>
        <v/>
      </c>
      <c r="M94" s="367"/>
      <c r="N94" s="368"/>
    </row>
    <row r="95" spans="1:14" s="317" customFormat="1" ht="18.75" customHeight="1">
      <c r="A95" s="941"/>
      <c r="B95" s="937"/>
      <c r="C95" s="938"/>
      <c r="D95" s="428"/>
      <c r="E95" s="362"/>
      <c r="F95" s="363"/>
      <c r="G95" s="364"/>
      <c r="H95" s="365"/>
      <c r="I95" s="364"/>
      <c r="J95" s="365"/>
      <c r="K95" s="366"/>
      <c r="L95" s="339" t="str">
        <f>IF(ISNUMBER(K95),(PRODUCT(E95,G95,I95,K95)),"")</f>
        <v/>
      </c>
      <c r="M95" s="367"/>
      <c r="N95" s="368"/>
    </row>
    <row r="96" spans="1:14" s="317" customFormat="1" ht="18.75" customHeight="1">
      <c r="A96" s="941"/>
      <c r="B96" s="937"/>
      <c r="C96" s="938"/>
      <c r="D96" s="423"/>
      <c r="E96" s="424"/>
      <c r="F96" s="407"/>
      <c r="G96" s="406"/>
      <c r="H96" s="408"/>
      <c r="I96" s="406"/>
      <c r="J96" s="408"/>
      <c r="K96" s="425"/>
      <c r="L96" s="382" t="str">
        <f>IF(ISNUMBER(K96),(PRODUCT(E96,G96,I96,K96)),"")</f>
        <v/>
      </c>
      <c r="M96" s="367"/>
      <c r="N96" s="368"/>
    </row>
    <row r="97" spans="1:14" s="317" customFormat="1" ht="18.75" customHeight="1">
      <c r="A97" s="941"/>
      <c r="B97" s="939"/>
      <c r="C97" s="940"/>
      <c r="D97" s="1014" t="s">
        <v>278</v>
      </c>
      <c r="E97" s="1015"/>
      <c r="F97" s="1015"/>
      <c r="G97" s="1015"/>
      <c r="H97" s="1015"/>
      <c r="I97" s="1015"/>
      <c r="J97" s="1015"/>
      <c r="K97" s="1016"/>
      <c r="L97" s="321">
        <f>SUM(L94:L96)</f>
        <v>0</v>
      </c>
      <c r="M97" s="933"/>
      <c r="N97" s="934"/>
    </row>
    <row r="98" spans="1:14" s="317" customFormat="1" ht="18.75" customHeight="1">
      <c r="A98" s="941"/>
      <c r="B98" s="935" t="s">
        <v>256</v>
      </c>
      <c r="C98" s="936"/>
      <c r="D98" s="413"/>
      <c r="E98" s="362"/>
      <c r="F98" s="363"/>
      <c r="G98" s="364"/>
      <c r="H98" s="365"/>
      <c r="I98" s="364"/>
      <c r="J98" s="365"/>
      <c r="K98" s="366"/>
      <c r="L98" s="318" t="str">
        <f>IF(ISNUMBER(K98),(PRODUCT(E98,G98,I98,K98)),"")</f>
        <v/>
      </c>
      <c r="M98" s="367"/>
      <c r="N98" s="368"/>
    </row>
    <row r="99" spans="1:14" s="317" customFormat="1" ht="18.75" customHeight="1">
      <c r="A99" s="941"/>
      <c r="B99" s="937"/>
      <c r="C99" s="938"/>
      <c r="D99" s="413"/>
      <c r="E99" s="362"/>
      <c r="F99" s="363"/>
      <c r="G99" s="364"/>
      <c r="H99" s="365"/>
      <c r="I99" s="364"/>
      <c r="J99" s="365"/>
      <c r="K99" s="366"/>
      <c r="L99" s="339" t="str">
        <f>IF(ISNUMBER(K99),(PRODUCT(E99,G99,I99,K99)),"")</f>
        <v/>
      </c>
      <c r="M99" s="367"/>
      <c r="N99" s="368"/>
    </row>
    <row r="100" spans="1:14" s="317" customFormat="1" ht="18.75" customHeight="1">
      <c r="A100" s="941"/>
      <c r="B100" s="937"/>
      <c r="C100" s="938"/>
      <c r="D100" s="415"/>
      <c r="E100" s="376"/>
      <c r="F100" s="377"/>
      <c r="G100" s="378"/>
      <c r="H100" s="379"/>
      <c r="I100" s="378"/>
      <c r="J100" s="379"/>
      <c r="K100" s="380"/>
      <c r="L100" s="382" t="str">
        <f>IF(ISNUMBER(K100),(PRODUCT(E100,G100,I100,K100)),"")</f>
        <v/>
      </c>
      <c r="M100" s="367"/>
      <c r="N100" s="368"/>
    </row>
    <row r="101" spans="1:14" s="317" customFormat="1" ht="18.75" customHeight="1">
      <c r="A101" s="941"/>
      <c r="B101" s="939"/>
      <c r="C101" s="940"/>
      <c r="D101" s="1014" t="s">
        <v>278</v>
      </c>
      <c r="E101" s="1015"/>
      <c r="F101" s="1015"/>
      <c r="G101" s="1015"/>
      <c r="H101" s="1015"/>
      <c r="I101" s="1015"/>
      <c r="J101" s="1015"/>
      <c r="K101" s="1016"/>
      <c r="L101" s="322">
        <f>SUM(L98:L100)</f>
        <v>0</v>
      </c>
      <c r="M101" s="933"/>
      <c r="N101" s="934"/>
    </row>
    <row r="102" spans="1:14" s="317" customFormat="1" ht="18.75" customHeight="1">
      <c r="A102" s="941"/>
      <c r="B102" s="935" t="s">
        <v>257</v>
      </c>
      <c r="C102" s="936"/>
      <c r="D102" s="427"/>
      <c r="E102" s="385"/>
      <c r="F102" s="386"/>
      <c r="G102" s="387"/>
      <c r="H102" s="388"/>
      <c r="I102" s="387"/>
      <c r="J102" s="388"/>
      <c r="K102" s="389"/>
      <c r="L102" s="318" t="str">
        <f>IF(ISNUMBER(K102),(PRODUCT(E102,G102,I102,K102)),"")</f>
        <v/>
      </c>
      <c r="M102" s="367"/>
      <c r="N102" s="368"/>
    </row>
    <row r="103" spans="1:14" s="317" customFormat="1" ht="18.75" customHeight="1">
      <c r="A103" s="941"/>
      <c r="B103" s="937"/>
      <c r="C103" s="938"/>
      <c r="D103" s="428"/>
      <c r="E103" s="362"/>
      <c r="F103" s="363"/>
      <c r="G103" s="364"/>
      <c r="H103" s="365"/>
      <c r="I103" s="364"/>
      <c r="J103" s="365"/>
      <c r="K103" s="366"/>
      <c r="L103" s="339" t="str">
        <f>IF(ISNUMBER(K103),(PRODUCT(E103,G103,I103,K103)),"")</f>
        <v/>
      </c>
      <c r="M103" s="367"/>
      <c r="N103" s="368"/>
    </row>
    <row r="104" spans="1:14" s="317" customFormat="1" ht="18.75" customHeight="1">
      <c r="A104" s="941"/>
      <c r="B104" s="937"/>
      <c r="C104" s="938"/>
      <c r="D104" s="423"/>
      <c r="E104" s="424"/>
      <c r="F104" s="407"/>
      <c r="G104" s="406"/>
      <c r="H104" s="408"/>
      <c r="I104" s="406"/>
      <c r="J104" s="408"/>
      <c r="K104" s="425"/>
      <c r="L104" s="382" t="str">
        <f>IF(ISNUMBER(K104),(PRODUCT(E104,G104,I104,K104)),"")</f>
        <v/>
      </c>
      <c r="M104" s="383"/>
      <c r="N104" s="384"/>
    </row>
    <row r="105" spans="1:14" s="317" customFormat="1" ht="18.75" customHeight="1">
      <c r="A105" s="941"/>
      <c r="B105" s="939"/>
      <c r="C105" s="940"/>
      <c r="D105" s="1014" t="s">
        <v>278</v>
      </c>
      <c r="E105" s="1015"/>
      <c r="F105" s="1015"/>
      <c r="G105" s="1015"/>
      <c r="H105" s="1015"/>
      <c r="I105" s="1015"/>
      <c r="J105" s="1015"/>
      <c r="K105" s="1016"/>
      <c r="L105" s="321">
        <f>SUM(L102:L104)</f>
        <v>0</v>
      </c>
      <c r="M105" s="933"/>
      <c r="N105" s="934"/>
    </row>
    <row r="106" spans="1:14" s="317" customFormat="1" ht="18.75" customHeight="1">
      <c r="A106" s="941"/>
      <c r="B106" s="945" t="s">
        <v>258</v>
      </c>
      <c r="C106" s="936"/>
      <c r="D106" s="413"/>
      <c r="E106" s="362"/>
      <c r="F106" s="363"/>
      <c r="G106" s="364"/>
      <c r="H106" s="365"/>
      <c r="I106" s="364"/>
      <c r="J106" s="365"/>
      <c r="K106" s="366"/>
      <c r="L106" s="318" t="str">
        <f>IF(ISNUMBER(K106),(PRODUCT(E106,G106,I106,K106)),"")</f>
        <v/>
      </c>
      <c r="M106" s="367"/>
      <c r="N106" s="368"/>
    </row>
    <row r="107" spans="1:14" s="317" customFormat="1" ht="19.5" customHeight="1">
      <c r="A107" s="941"/>
      <c r="B107" s="937"/>
      <c r="C107" s="938"/>
      <c r="D107" s="413"/>
      <c r="E107" s="362"/>
      <c r="F107" s="363"/>
      <c r="G107" s="364"/>
      <c r="H107" s="365"/>
      <c r="I107" s="364"/>
      <c r="J107" s="365"/>
      <c r="K107" s="366"/>
      <c r="L107" s="339" t="str">
        <f>IF(ISNUMBER(K107),(PRODUCT(E107,G107,I107,K107)),"")</f>
        <v/>
      </c>
      <c r="M107" s="367"/>
      <c r="N107" s="368"/>
    </row>
    <row r="108" spans="1:14" s="317" customFormat="1" ht="18.75" customHeight="1">
      <c r="A108" s="941"/>
      <c r="B108" s="937"/>
      <c r="C108" s="938"/>
      <c r="D108" s="415"/>
      <c r="E108" s="376"/>
      <c r="F108" s="377"/>
      <c r="G108" s="378"/>
      <c r="H108" s="379"/>
      <c r="I108" s="378"/>
      <c r="J108" s="379"/>
      <c r="K108" s="380"/>
      <c r="L108" s="382" t="str">
        <f>IF(ISNUMBER(K108),(PRODUCT(E108,G108,I108,K108)),"")</f>
        <v/>
      </c>
      <c r="M108" s="367"/>
      <c r="N108" s="368"/>
    </row>
    <row r="109" spans="1:14" s="317" customFormat="1" ht="18.75" customHeight="1">
      <c r="A109" s="941"/>
      <c r="B109" s="939"/>
      <c r="C109" s="940"/>
      <c r="D109" s="1014" t="s">
        <v>278</v>
      </c>
      <c r="E109" s="1015"/>
      <c r="F109" s="1015"/>
      <c r="G109" s="1015"/>
      <c r="H109" s="1015"/>
      <c r="I109" s="1015"/>
      <c r="J109" s="1015"/>
      <c r="K109" s="1016"/>
      <c r="L109" s="322">
        <f>SUM(L106:L108)</f>
        <v>0</v>
      </c>
      <c r="M109" s="933"/>
      <c r="N109" s="934"/>
    </row>
    <row r="110" spans="1:14" s="317" customFormat="1" ht="18.75" customHeight="1">
      <c r="A110" s="941"/>
      <c r="B110" s="935" t="s">
        <v>259</v>
      </c>
      <c r="C110" s="936"/>
      <c r="D110" s="427"/>
      <c r="E110" s="385"/>
      <c r="F110" s="386"/>
      <c r="G110" s="387"/>
      <c r="H110" s="388"/>
      <c r="I110" s="387"/>
      <c r="J110" s="388"/>
      <c r="K110" s="389"/>
      <c r="L110" s="341" t="str">
        <f>IF(ISNUMBER(K110),(PRODUCT(E110,G110,I110,K110)),"")</f>
        <v/>
      </c>
      <c r="M110" s="367"/>
      <c r="N110" s="368"/>
    </row>
    <row r="111" spans="1:14" s="317" customFormat="1" ht="18.75" customHeight="1">
      <c r="A111" s="941"/>
      <c r="B111" s="937"/>
      <c r="C111" s="938"/>
      <c r="D111" s="428"/>
      <c r="E111" s="362"/>
      <c r="F111" s="363"/>
      <c r="G111" s="364"/>
      <c r="H111" s="365"/>
      <c r="I111" s="364"/>
      <c r="J111" s="365"/>
      <c r="K111" s="366"/>
      <c r="L111" s="342" t="str">
        <f>IF(ISNUMBER(K111),(PRODUCT(E111,G111,I111,K111)),"")</f>
        <v/>
      </c>
      <c r="M111" s="367"/>
      <c r="N111" s="368"/>
    </row>
    <row r="112" spans="1:14" s="317" customFormat="1" ht="18.75" customHeight="1">
      <c r="A112" s="941"/>
      <c r="B112" s="937"/>
      <c r="C112" s="938"/>
      <c r="D112" s="422"/>
      <c r="E112" s="370"/>
      <c r="F112" s="371"/>
      <c r="G112" s="372"/>
      <c r="H112" s="373"/>
      <c r="I112" s="372"/>
      <c r="J112" s="373"/>
      <c r="K112" s="374"/>
      <c r="L112" s="342" t="str">
        <f>IF(ISNUMBER(K112),(PRODUCT(E112,G112,I112,K112)),"")</f>
        <v/>
      </c>
      <c r="M112" s="367"/>
      <c r="N112" s="368"/>
    </row>
    <row r="113" spans="1:14" s="317" customFormat="1" ht="18.75" customHeight="1">
      <c r="A113" s="941"/>
      <c r="B113" s="937"/>
      <c r="C113" s="938"/>
      <c r="D113" s="423"/>
      <c r="E113" s="424"/>
      <c r="F113" s="407"/>
      <c r="G113" s="406"/>
      <c r="H113" s="408"/>
      <c r="I113" s="406"/>
      <c r="J113" s="408"/>
      <c r="K113" s="425"/>
      <c r="L113" s="343" t="str">
        <f>IF(ISNUMBER(K113),(PRODUCT(E113,G113,I113,K113)),"")</f>
        <v/>
      </c>
      <c r="M113" s="383"/>
      <c r="N113" s="384"/>
    </row>
    <row r="114" spans="1:14" s="317" customFormat="1" ht="18.75" customHeight="1">
      <c r="A114" s="941"/>
      <c r="B114" s="937"/>
      <c r="C114" s="938"/>
      <c r="D114" s="1017" t="s">
        <v>278</v>
      </c>
      <c r="E114" s="1018"/>
      <c r="F114" s="1018"/>
      <c r="G114" s="1018"/>
      <c r="H114" s="1018"/>
      <c r="I114" s="1018"/>
      <c r="J114" s="1018"/>
      <c r="K114" s="1019"/>
      <c r="L114" s="319">
        <f>SUM(L110:L113)</f>
        <v>0</v>
      </c>
      <c r="M114" s="933"/>
      <c r="N114" s="934"/>
    </row>
    <row r="115" spans="1:14" s="317" customFormat="1" ht="18.75" customHeight="1">
      <c r="A115" s="941"/>
      <c r="B115" s="935" t="s">
        <v>279</v>
      </c>
      <c r="C115" s="936"/>
      <c r="D115" s="427"/>
      <c r="E115" s="385"/>
      <c r="F115" s="386"/>
      <c r="G115" s="387"/>
      <c r="H115" s="388"/>
      <c r="I115" s="387"/>
      <c r="J115" s="388"/>
      <c r="K115" s="389"/>
      <c r="L115" s="341" t="str">
        <f>IF(ISNUMBER(K115),(PRODUCT(E115,G115,I115,K115)),"")</f>
        <v/>
      </c>
      <c r="M115" s="390"/>
      <c r="N115" s="391"/>
    </row>
    <row r="116" spans="1:14" s="317" customFormat="1" ht="18.75" customHeight="1">
      <c r="A116" s="941"/>
      <c r="B116" s="937"/>
      <c r="C116" s="938"/>
      <c r="D116" s="428"/>
      <c r="E116" s="362"/>
      <c r="F116" s="363"/>
      <c r="G116" s="364"/>
      <c r="H116" s="365"/>
      <c r="I116" s="364"/>
      <c r="J116" s="365"/>
      <c r="K116" s="366"/>
      <c r="L116" s="342" t="str">
        <f>IF(ISNUMBER(K116),(PRODUCT(E116,G116,I116,K116)),"")</f>
        <v/>
      </c>
      <c r="M116" s="367"/>
      <c r="N116" s="368"/>
    </row>
    <row r="117" spans="1:14" s="317" customFormat="1" ht="18.75" customHeight="1">
      <c r="A117" s="941"/>
      <c r="B117" s="937"/>
      <c r="C117" s="938"/>
      <c r="D117" s="422"/>
      <c r="E117" s="370"/>
      <c r="F117" s="371"/>
      <c r="G117" s="372"/>
      <c r="H117" s="373"/>
      <c r="I117" s="372"/>
      <c r="J117" s="373"/>
      <c r="K117" s="374"/>
      <c r="L117" s="342" t="str">
        <f>IF(ISNUMBER(K117),(PRODUCT(E117,G117,I117,K117)),"")</f>
        <v/>
      </c>
      <c r="M117" s="367"/>
      <c r="N117" s="368"/>
    </row>
    <row r="118" spans="1:14" s="317" customFormat="1" ht="18.75" customHeight="1">
      <c r="A118" s="941"/>
      <c r="B118" s="937"/>
      <c r="C118" s="938"/>
      <c r="D118" s="423"/>
      <c r="E118" s="424"/>
      <c r="F118" s="407"/>
      <c r="G118" s="406"/>
      <c r="H118" s="408"/>
      <c r="I118" s="406"/>
      <c r="J118" s="408"/>
      <c r="K118" s="425"/>
      <c r="L118" s="343" t="str">
        <f>IF(ISNUMBER(K118),(PRODUCT(E118,G118,I118,K118)),"")</f>
        <v/>
      </c>
      <c r="M118" s="383"/>
      <c r="N118" s="384"/>
    </row>
    <row r="119" spans="1:14" s="317" customFormat="1" ht="18.75" customHeight="1">
      <c r="A119" s="941"/>
      <c r="B119" s="939"/>
      <c r="C119" s="940"/>
      <c r="D119" s="1014" t="s">
        <v>278</v>
      </c>
      <c r="E119" s="1015"/>
      <c r="F119" s="1015"/>
      <c r="G119" s="1015"/>
      <c r="H119" s="1015"/>
      <c r="I119" s="1015"/>
      <c r="J119" s="1015"/>
      <c r="K119" s="1016"/>
      <c r="L119" s="321">
        <f>SUM(L115:L118)</f>
        <v>0</v>
      </c>
      <c r="M119" s="933"/>
      <c r="N119" s="934"/>
    </row>
    <row r="120" spans="1:14" s="317" customFormat="1" ht="23.25" customHeight="1">
      <c r="A120" s="941"/>
      <c r="B120" s="955" t="s">
        <v>294</v>
      </c>
      <c r="C120" s="956"/>
      <c r="D120" s="392" t="s">
        <v>302</v>
      </c>
      <c r="E120" s="960">
        <f>SUMIF(N81:N119,"○",L81:L119)</f>
        <v>0</v>
      </c>
      <c r="F120" s="961"/>
      <c r="G120" s="393" t="s">
        <v>283</v>
      </c>
      <c r="H120" s="394" t="s">
        <v>315</v>
      </c>
      <c r="I120" s="393" t="s">
        <v>304</v>
      </c>
      <c r="J120" s="962"/>
      <c r="K120" s="963"/>
      <c r="L120" s="324">
        <f>ROUNDDOWN(E120*0.1,0)</f>
        <v>0</v>
      </c>
      <c r="M120" s="964"/>
      <c r="N120" s="965"/>
    </row>
    <row r="121" spans="1:14" s="317" customFormat="1" ht="23.25" customHeight="1">
      <c r="A121" s="941"/>
      <c r="B121" s="955"/>
      <c r="C121" s="956"/>
      <c r="D121" s="392" t="s">
        <v>305</v>
      </c>
      <c r="E121" s="960">
        <f>SUMIF(M80:M119,"○",L80:L119)</f>
        <v>0</v>
      </c>
      <c r="F121" s="961"/>
      <c r="G121" s="393" t="s">
        <v>283</v>
      </c>
      <c r="H121" s="394" t="s">
        <v>316</v>
      </c>
      <c r="I121" s="393" t="s">
        <v>304</v>
      </c>
      <c r="J121" s="962"/>
      <c r="K121" s="963"/>
      <c r="L121" s="324">
        <f>ROUNDDOWN(ROUNDUP(E121/1.08,0)*1.1,0)-E121</f>
        <v>0</v>
      </c>
      <c r="M121" s="933"/>
      <c r="N121" s="934"/>
    </row>
    <row r="122" spans="1:14" s="317" customFormat="1" ht="23.25" customHeight="1">
      <c r="A122" s="941"/>
      <c r="B122" s="957"/>
      <c r="C122" s="956"/>
      <c r="D122" s="392" t="s">
        <v>307</v>
      </c>
      <c r="E122" s="966"/>
      <c r="F122" s="967"/>
      <c r="G122" s="393" t="s">
        <v>283</v>
      </c>
      <c r="H122" s="395"/>
      <c r="I122" s="393" t="s">
        <v>304</v>
      </c>
      <c r="J122" s="962"/>
      <c r="K122" s="963"/>
      <c r="L122" s="396"/>
      <c r="M122" s="933"/>
      <c r="N122" s="934"/>
    </row>
    <row r="123" spans="1:14" s="317" customFormat="1" ht="23.25" customHeight="1">
      <c r="A123" s="944"/>
      <c r="B123" s="958"/>
      <c r="C123" s="959"/>
      <c r="D123" s="1014" t="s">
        <v>278</v>
      </c>
      <c r="E123" s="1015"/>
      <c r="F123" s="1015"/>
      <c r="G123" s="1015"/>
      <c r="H123" s="1015"/>
      <c r="I123" s="1015"/>
      <c r="J123" s="1015"/>
      <c r="K123" s="1016"/>
      <c r="L123" s="321">
        <f>SUM(L120:L122)</f>
        <v>0</v>
      </c>
      <c r="M123" s="933"/>
      <c r="N123" s="934"/>
    </row>
    <row r="124" spans="1:14" s="317" customFormat="1" ht="22.5" customHeight="1">
      <c r="A124" s="946" t="s">
        <v>317</v>
      </c>
      <c r="B124" s="947"/>
      <c r="C124" s="948"/>
      <c r="D124" s="1020"/>
      <c r="E124" s="1021"/>
      <c r="F124" s="1021"/>
      <c r="G124" s="1021"/>
      <c r="H124" s="1021"/>
      <c r="I124" s="1021"/>
      <c r="J124" s="1021"/>
      <c r="K124" s="1022"/>
      <c r="L124" s="323"/>
      <c r="M124" s="933"/>
      <c r="N124" s="934"/>
    </row>
    <row r="125" spans="1:14" s="317" customFormat="1" ht="22.5" customHeight="1">
      <c r="A125" s="951" t="s">
        <v>281</v>
      </c>
      <c r="B125" s="952"/>
      <c r="C125" s="952"/>
      <c r="D125" s="953"/>
      <c r="E125" s="953"/>
      <c r="F125" s="953"/>
      <c r="G125" s="953"/>
      <c r="H125" s="953"/>
      <c r="I125" s="953"/>
      <c r="J125" s="953"/>
      <c r="K125" s="954"/>
      <c r="L125" s="324">
        <f>SUM(L85,L89,L93,L97,L101,L105,L109,L114,L119,L123,L124)</f>
        <v>0</v>
      </c>
      <c r="M125" s="933"/>
      <c r="N125" s="934"/>
    </row>
    <row r="126" spans="1:14" s="317" customFormat="1" ht="22.5" customHeight="1" thickBot="1">
      <c r="A126" s="985" t="s">
        <v>282</v>
      </c>
      <c r="B126" s="986"/>
      <c r="C126" s="987"/>
      <c r="D126" s="325" t="s">
        <v>308</v>
      </c>
      <c r="E126" s="988">
        <f>L125-L124</f>
        <v>0</v>
      </c>
      <c r="F126" s="989"/>
      <c r="G126" s="326" t="s">
        <v>283</v>
      </c>
      <c r="H126" s="327"/>
      <c r="I126" s="328" t="s">
        <v>284</v>
      </c>
      <c r="J126" s="990" t="s">
        <v>285</v>
      </c>
      <c r="K126" s="991"/>
      <c r="L126" s="329">
        <f>ROUNDDOWN(E126*H126,0)</f>
        <v>0</v>
      </c>
      <c r="M126" s="977"/>
      <c r="N126" s="978"/>
    </row>
    <row r="127" spans="1:14" s="317" customFormat="1" ht="22.5" customHeight="1" thickTop="1" thickBot="1">
      <c r="A127" s="992" t="s">
        <v>286</v>
      </c>
      <c r="B127" s="993"/>
      <c r="C127" s="993"/>
      <c r="D127" s="994"/>
      <c r="E127" s="994"/>
      <c r="F127" s="994"/>
      <c r="G127" s="994"/>
      <c r="H127" s="994"/>
      <c r="I127" s="994"/>
      <c r="J127" s="994"/>
      <c r="K127" s="995"/>
      <c r="L127" s="330">
        <f>SUM(L125:L126)</f>
        <v>0</v>
      </c>
      <c r="M127" s="996"/>
      <c r="N127" s="997"/>
    </row>
    <row r="128" spans="1:14" s="317" customFormat="1" ht="18.75" customHeight="1" thickTop="1">
      <c r="A128" s="968" t="s">
        <v>287</v>
      </c>
      <c r="B128" s="969"/>
      <c r="C128" s="970"/>
      <c r="D128" s="429"/>
      <c r="E128" s="398"/>
      <c r="F128" s="399"/>
      <c r="G128" s="398"/>
      <c r="H128" s="400"/>
      <c r="I128" s="398"/>
      <c r="J128" s="400"/>
      <c r="K128" s="401"/>
      <c r="L128" s="402" t="str">
        <f>IF(ISNUMBER(K128),(PRODUCT(E128,G128,I128,K128)),"")</f>
        <v/>
      </c>
      <c r="M128" s="367"/>
      <c r="N128" s="368"/>
    </row>
    <row r="129" spans="1:14" s="317" customFormat="1" ht="18.75" customHeight="1">
      <c r="A129" s="971"/>
      <c r="B129" s="972"/>
      <c r="C129" s="938"/>
      <c r="D129" s="430"/>
      <c r="E129" s="403"/>
      <c r="F129" s="231"/>
      <c r="G129" s="403"/>
      <c r="H129" s="404"/>
      <c r="I129" s="403"/>
      <c r="J129" s="404"/>
      <c r="K129" s="405"/>
      <c r="L129" s="338" t="str">
        <f>IF(ISNUMBER(K129),(PRODUCT(E129,G129,I129,K129)),"")</f>
        <v/>
      </c>
      <c r="M129" s="367"/>
      <c r="N129" s="368"/>
    </row>
    <row r="130" spans="1:14" s="317" customFormat="1" ht="18.75" customHeight="1">
      <c r="A130" s="973"/>
      <c r="B130" s="972"/>
      <c r="C130" s="938"/>
      <c r="D130" s="431"/>
      <c r="E130" s="406"/>
      <c r="F130" s="407"/>
      <c r="G130" s="406"/>
      <c r="H130" s="408"/>
      <c r="I130" s="406"/>
      <c r="J130" s="408"/>
      <c r="K130" s="409"/>
      <c r="L130" s="410" t="str">
        <f>IF(ISNUMBER(K130),(PRODUCT(E130,G130,I130,K130)),"")</f>
        <v/>
      </c>
      <c r="M130" s="367"/>
      <c r="N130" s="368"/>
    </row>
    <row r="131" spans="1:14" s="317" customFormat="1" ht="18.75" customHeight="1" thickBot="1">
      <c r="A131" s="974"/>
      <c r="B131" s="975"/>
      <c r="C131" s="976"/>
      <c r="D131" s="1023" t="s">
        <v>278</v>
      </c>
      <c r="E131" s="1024"/>
      <c r="F131" s="1024"/>
      <c r="G131" s="1024"/>
      <c r="H131" s="1024"/>
      <c r="I131" s="1024"/>
      <c r="J131" s="1024"/>
      <c r="K131" s="1025"/>
      <c r="L131" s="331">
        <f>SUM(L128:L130)</f>
        <v>0</v>
      </c>
      <c r="M131" s="977"/>
      <c r="N131" s="978"/>
    </row>
    <row r="132" spans="1:14" s="317" customFormat="1" ht="22.5" customHeight="1" thickTop="1" thickBot="1">
      <c r="A132" s="979" t="s">
        <v>288</v>
      </c>
      <c r="B132" s="980"/>
      <c r="C132" s="980"/>
      <c r="D132" s="981"/>
      <c r="E132" s="981"/>
      <c r="F132" s="981"/>
      <c r="G132" s="981"/>
      <c r="H132" s="981"/>
      <c r="I132" s="981"/>
      <c r="J132" s="981"/>
      <c r="K132" s="982"/>
      <c r="L132" s="332">
        <f>L127-L131</f>
        <v>0</v>
      </c>
      <c r="M132" s="983"/>
      <c r="N132" s="984"/>
    </row>
  </sheetData>
  <mergeCells count="124">
    <mergeCell ref="A128:C131"/>
    <mergeCell ref="D131:K131"/>
    <mergeCell ref="M131:N131"/>
    <mergeCell ref="A132:K132"/>
    <mergeCell ref="M132:N132"/>
    <mergeCell ref="A126:C126"/>
    <mergeCell ref="E126:F126"/>
    <mergeCell ref="J126:K126"/>
    <mergeCell ref="M126:N126"/>
    <mergeCell ref="A127:K127"/>
    <mergeCell ref="M127:N127"/>
    <mergeCell ref="A125:K125"/>
    <mergeCell ref="M125:N125"/>
    <mergeCell ref="B120:C123"/>
    <mergeCell ref="E120:F120"/>
    <mergeCell ref="J120:K120"/>
    <mergeCell ref="M120:N120"/>
    <mergeCell ref="E121:F121"/>
    <mergeCell ref="J121:K121"/>
    <mergeCell ref="M121:N121"/>
    <mergeCell ref="E122:F122"/>
    <mergeCell ref="J122:K122"/>
    <mergeCell ref="M122:N122"/>
    <mergeCell ref="D105:K105"/>
    <mergeCell ref="M105:N105"/>
    <mergeCell ref="B106:C109"/>
    <mergeCell ref="D109:K109"/>
    <mergeCell ref="M109:N109"/>
    <mergeCell ref="D123:K123"/>
    <mergeCell ref="M123:N123"/>
    <mergeCell ref="A124:C124"/>
    <mergeCell ref="D124:K124"/>
    <mergeCell ref="M124:N124"/>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A77:B77"/>
    <mergeCell ref="C77:K77"/>
    <mergeCell ref="B80:C80"/>
    <mergeCell ref="E80:F80"/>
    <mergeCell ref="G80:H80"/>
    <mergeCell ref="I80:J80"/>
    <mergeCell ref="A66:K66"/>
    <mergeCell ref="M66:N66"/>
    <mergeCell ref="A67:C70"/>
    <mergeCell ref="D70:K70"/>
    <mergeCell ref="M70:N70"/>
    <mergeCell ref="A71:K71"/>
    <mergeCell ref="M71:N71"/>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B34:C38"/>
    <mergeCell ref="D38:K38"/>
    <mergeCell ref="M38:N38"/>
    <mergeCell ref="B39:C43"/>
    <mergeCell ref="D43:K43"/>
    <mergeCell ref="M43:N43"/>
    <mergeCell ref="B54:C58"/>
    <mergeCell ref="D58:K58"/>
    <mergeCell ref="M58:N58"/>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F2D5B0F8-50E4-4B2B-B285-F3A30BF1E11F}">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E287-D038-40AB-9122-9D42DB604E8D}">
  <sheetPr>
    <tabColor rgb="FF92D050"/>
    <pageSetUpPr fitToPage="1"/>
  </sheetPr>
  <dimension ref="C2:Q24"/>
  <sheetViews>
    <sheetView view="pageBreakPreview" zoomScaleNormal="100" zoomScaleSheetLayoutView="100" workbookViewId="0">
      <selection activeCell="B1" sqref="B1"/>
    </sheetView>
  </sheetViews>
  <sheetFormatPr defaultColWidth="8.125" defaultRowHeight="18" customHeight="1"/>
  <cols>
    <col min="1" max="1" width="2" style="17" customWidth="1"/>
    <col min="2" max="3" width="2.5" style="17" customWidth="1"/>
    <col min="4" max="5" width="8.5" style="17" customWidth="1"/>
    <col min="6" max="17" width="7.5" style="17" customWidth="1"/>
    <col min="18" max="18" width="2.5" style="17" customWidth="1"/>
    <col min="19" max="19" width="6" style="17" customWidth="1"/>
    <col min="20" max="16384" width="8.125" style="17"/>
  </cols>
  <sheetData>
    <row r="2" spans="3:17" ht="18" customHeight="1">
      <c r="C2" s="17" t="s">
        <v>324</v>
      </c>
    </row>
    <row r="4" spans="3:17" ht="18" customHeight="1">
      <c r="D4" s="1029" t="s">
        <v>187</v>
      </c>
      <c r="E4" s="1029"/>
      <c r="F4" s="1029"/>
      <c r="G4" s="1029"/>
      <c r="H4" s="1029"/>
      <c r="I4" s="1030" t="s">
        <v>188</v>
      </c>
      <c r="J4" s="1030"/>
      <c r="K4" s="1030"/>
      <c r="L4" s="1030"/>
      <c r="M4" s="1030"/>
      <c r="N4" s="1"/>
      <c r="O4" s="1"/>
      <c r="P4" s="1"/>
      <c r="Q4" s="1"/>
    </row>
    <row r="5" spans="3:17" ht="18" customHeight="1">
      <c r="D5" s="1031" t="s">
        <v>189</v>
      </c>
      <c r="E5" s="1031"/>
      <c r="F5" s="1031"/>
      <c r="G5" s="1031"/>
      <c r="H5" s="1031"/>
      <c r="I5" s="1031"/>
      <c r="J5" s="1031"/>
      <c r="K5" s="1031"/>
      <c r="L5" s="1031"/>
      <c r="M5" s="1031"/>
      <c r="N5" s="1031"/>
      <c r="O5" s="1031"/>
      <c r="P5" s="1031"/>
      <c r="Q5" s="1031"/>
    </row>
    <row r="6" spans="3:17" ht="18" customHeight="1">
      <c r="D6" s="1031" t="s">
        <v>190</v>
      </c>
      <c r="E6" s="1031"/>
      <c r="F6" s="1031"/>
      <c r="G6" s="1031"/>
      <c r="H6" s="1031"/>
      <c r="I6" s="1031"/>
      <c r="J6" s="1031"/>
      <c r="K6" s="1031"/>
      <c r="L6" s="1031"/>
      <c r="M6" s="1031"/>
      <c r="N6" s="1031"/>
      <c r="O6" s="1031"/>
      <c r="P6" s="1031"/>
      <c r="Q6" s="1031"/>
    </row>
    <row r="8" spans="3:17" ht="18" customHeight="1">
      <c r="C8" s="17" t="s">
        <v>191</v>
      </c>
    </row>
    <row r="9" spans="3:17" ht="18" customHeight="1">
      <c r="D9" s="1032" t="s">
        <v>192</v>
      </c>
      <c r="E9" s="1032"/>
      <c r="F9" s="1032"/>
      <c r="G9" s="1032"/>
      <c r="H9" s="1032"/>
      <c r="I9" s="1032"/>
      <c r="J9" s="1032"/>
      <c r="K9" s="1032"/>
      <c r="L9" s="1032"/>
      <c r="M9" s="1032"/>
      <c r="N9" s="1032"/>
      <c r="O9" s="1032"/>
      <c r="P9" s="1032"/>
      <c r="Q9" s="1032"/>
    </row>
    <row r="10" spans="3:17" ht="18" customHeight="1">
      <c r="D10" s="1026" t="s">
        <v>193</v>
      </c>
      <c r="E10" s="1027"/>
      <c r="F10" s="1027"/>
      <c r="G10" s="1027"/>
      <c r="H10" s="1027"/>
      <c r="I10" s="1027"/>
      <c r="J10" s="1027"/>
      <c r="K10" s="1027"/>
      <c r="L10" s="1027"/>
      <c r="M10" s="1027"/>
      <c r="N10" s="1027"/>
      <c r="O10" s="1027"/>
      <c r="P10" s="1027"/>
      <c r="Q10" s="1028"/>
    </row>
    <row r="11" spans="3:17" ht="60" customHeight="1">
      <c r="D11" s="1033"/>
      <c r="E11" s="1034"/>
      <c r="F11" s="1034"/>
      <c r="G11" s="1034"/>
      <c r="H11" s="1034"/>
      <c r="I11" s="1034"/>
      <c r="J11" s="1034"/>
      <c r="K11" s="1034"/>
      <c r="L11" s="1034"/>
      <c r="M11" s="1034"/>
      <c r="N11" s="1034"/>
      <c r="O11" s="1034"/>
      <c r="P11" s="1034"/>
      <c r="Q11" s="1035"/>
    </row>
    <row r="12" spans="3:17" ht="18" customHeight="1">
      <c r="D12" s="1026" t="s">
        <v>194</v>
      </c>
      <c r="E12" s="1027"/>
      <c r="F12" s="1027"/>
      <c r="G12" s="1027"/>
      <c r="H12" s="1027"/>
      <c r="I12" s="1027"/>
      <c r="J12" s="1027"/>
      <c r="K12" s="1027"/>
      <c r="L12" s="1027"/>
      <c r="M12" s="1027"/>
      <c r="N12" s="1027"/>
      <c r="O12" s="1027"/>
      <c r="P12" s="1027"/>
      <c r="Q12" s="1028"/>
    </row>
    <row r="13" spans="3:17" ht="60" customHeight="1">
      <c r="D13" s="1033"/>
      <c r="E13" s="1034"/>
      <c r="F13" s="1034"/>
      <c r="G13" s="1034"/>
      <c r="H13" s="1034"/>
      <c r="I13" s="1034"/>
      <c r="J13" s="1034"/>
      <c r="K13" s="1034"/>
      <c r="L13" s="1034"/>
      <c r="M13" s="1034"/>
      <c r="N13" s="1034"/>
      <c r="O13" s="1034"/>
      <c r="P13" s="1034"/>
      <c r="Q13" s="1035"/>
    </row>
    <row r="14" spans="3:17" ht="18" customHeight="1">
      <c r="D14" s="1026" t="s">
        <v>195</v>
      </c>
      <c r="E14" s="1027"/>
      <c r="F14" s="1027"/>
      <c r="G14" s="1027"/>
      <c r="H14" s="1027"/>
      <c r="I14" s="1027"/>
      <c r="J14" s="1027"/>
      <c r="K14" s="1027"/>
      <c r="L14" s="1027"/>
      <c r="M14" s="1027"/>
      <c r="N14" s="1027"/>
      <c r="O14" s="1027"/>
      <c r="P14" s="1027"/>
      <c r="Q14" s="1028"/>
    </row>
    <row r="15" spans="3:17" ht="60" customHeight="1">
      <c r="D15" s="1033"/>
      <c r="E15" s="1034"/>
      <c r="F15" s="1034"/>
      <c r="G15" s="1034"/>
      <c r="H15" s="1034"/>
      <c r="I15" s="1034"/>
      <c r="J15" s="1034"/>
      <c r="K15" s="1034"/>
      <c r="L15" s="1034"/>
      <c r="M15" s="1034"/>
      <c r="N15" s="1034"/>
      <c r="O15" s="1034"/>
      <c r="P15" s="1034"/>
      <c r="Q15" s="1035"/>
    </row>
    <row r="16" spans="3:17" ht="18" customHeight="1">
      <c r="D16" s="1026" t="s">
        <v>196</v>
      </c>
      <c r="E16" s="1027"/>
      <c r="F16" s="1027"/>
      <c r="G16" s="1027"/>
      <c r="H16" s="1027"/>
      <c r="I16" s="1027"/>
      <c r="J16" s="1027"/>
      <c r="K16" s="1027"/>
      <c r="L16" s="1027"/>
      <c r="M16" s="1027"/>
      <c r="N16" s="1027"/>
      <c r="O16" s="1027"/>
      <c r="P16" s="1027"/>
      <c r="Q16" s="1028"/>
    </row>
    <row r="17" spans="3:17" ht="60" customHeight="1">
      <c r="D17" s="1033"/>
      <c r="E17" s="1034"/>
      <c r="F17" s="1034"/>
      <c r="G17" s="1034"/>
      <c r="H17" s="1034"/>
      <c r="I17" s="1034"/>
      <c r="J17" s="1034"/>
      <c r="K17" s="1034"/>
      <c r="L17" s="1034"/>
      <c r="M17" s="1034"/>
      <c r="N17" s="1034"/>
      <c r="O17" s="1034"/>
      <c r="P17" s="1034"/>
      <c r="Q17" s="1035"/>
    </row>
    <row r="19" spans="3:17" ht="18" customHeight="1">
      <c r="C19" s="17" t="s">
        <v>197</v>
      </c>
    </row>
    <row r="20" spans="3:17" ht="18" customHeight="1">
      <c r="D20" s="1036" t="s">
        <v>198</v>
      </c>
      <c r="E20" s="1036"/>
      <c r="F20" s="1036"/>
      <c r="G20" s="1036"/>
      <c r="H20" s="1036"/>
      <c r="I20" s="1036"/>
      <c r="J20" s="1036"/>
      <c r="K20" s="1036"/>
      <c r="L20" s="1036"/>
      <c r="M20" s="1036"/>
      <c r="N20" s="1036"/>
      <c r="O20" s="1036"/>
      <c r="P20" s="1036"/>
      <c r="Q20" s="1036"/>
    </row>
    <row r="21" spans="3:17" ht="18" customHeight="1">
      <c r="D21" s="1026" t="s">
        <v>199</v>
      </c>
      <c r="E21" s="1027"/>
      <c r="F21" s="1027"/>
      <c r="G21" s="1027"/>
      <c r="H21" s="1027"/>
      <c r="I21" s="1027"/>
      <c r="J21" s="1027"/>
      <c r="K21" s="1027"/>
      <c r="L21" s="1027"/>
      <c r="M21" s="1027"/>
      <c r="N21" s="1027"/>
      <c r="O21" s="1027"/>
      <c r="P21" s="1027"/>
      <c r="Q21" s="1028"/>
    </row>
    <row r="22" spans="3:17" ht="60" customHeight="1">
      <c r="D22" s="1033"/>
      <c r="E22" s="1034"/>
      <c r="F22" s="1034"/>
      <c r="G22" s="1034"/>
      <c r="H22" s="1034"/>
      <c r="I22" s="1034"/>
      <c r="J22" s="1034"/>
      <c r="K22" s="1034"/>
      <c r="L22" s="1034"/>
      <c r="M22" s="1034"/>
      <c r="N22" s="1034"/>
      <c r="O22" s="1034"/>
      <c r="P22" s="1034"/>
      <c r="Q22" s="1035"/>
    </row>
    <row r="23" spans="3:17" ht="18" customHeight="1">
      <c r="D23" s="1026" t="s">
        <v>200</v>
      </c>
      <c r="E23" s="1027"/>
      <c r="F23" s="1027"/>
      <c r="G23" s="1027"/>
      <c r="H23" s="1027"/>
      <c r="I23" s="1027"/>
      <c r="J23" s="1027"/>
      <c r="K23" s="1027"/>
      <c r="L23" s="1027"/>
      <c r="M23" s="1027"/>
      <c r="N23" s="1027"/>
      <c r="O23" s="1027"/>
      <c r="P23" s="1027"/>
      <c r="Q23" s="1028"/>
    </row>
    <row r="24" spans="3:17" ht="60" customHeight="1">
      <c r="D24" s="1033"/>
      <c r="E24" s="1034"/>
      <c r="F24" s="1034"/>
      <c r="G24" s="1034"/>
      <c r="H24" s="1034"/>
      <c r="I24" s="1034"/>
      <c r="J24" s="1034"/>
      <c r="K24" s="1034"/>
      <c r="L24" s="1034"/>
      <c r="M24" s="1034"/>
      <c r="N24" s="1034"/>
      <c r="O24" s="1034"/>
      <c r="P24" s="1034"/>
      <c r="Q24" s="1035"/>
    </row>
  </sheetData>
  <mergeCells count="18">
    <mergeCell ref="D24:Q24"/>
    <mergeCell ref="D11:Q11"/>
    <mergeCell ref="D12:Q12"/>
    <mergeCell ref="D13:Q13"/>
    <mergeCell ref="D14:Q14"/>
    <mergeCell ref="D15:Q15"/>
    <mergeCell ref="D16:Q16"/>
    <mergeCell ref="D17:Q17"/>
    <mergeCell ref="D20:Q20"/>
    <mergeCell ref="D21:Q21"/>
    <mergeCell ref="D22:Q22"/>
    <mergeCell ref="D23:Q23"/>
    <mergeCell ref="D10:Q10"/>
    <mergeCell ref="D4:H4"/>
    <mergeCell ref="I4:M4"/>
    <mergeCell ref="D5:Q5"/>
    <mergeCell ref="D6:Q6"/>
    <mergeCell ref="D9:Q9"/>
  </mergeCells>
  <phoneticPr fontId="1"/>
  <dataValidations count="1">
    <dataValidation type="list" allowBlank="1" showInputMessage="1" showErrorMessage="1" sqref="I4" xr:uid="{5AC7A9AD-9AF3-42DC-89C9-4AB4B2FAF241}">
      <formula1>"選択してください,有り,無し"</formula1>
    </dataValidation>
  </dataValidations>
  <pageMargins left="0.51181102362204722" right="0.51181102362204722" top="0.55118110236220474" bottom="0.55118110236220474" header="0.31496062992125984" footer="0.31496062992125984"/>
  <pageSetup paperSize="9" scale="74"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A9D1-B33F-4651-AA2A-73337A28789B}">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5"/>
  <cols>
    <col min="1" max="1" width="2" style="2" customWidth="1"/>
    <col min="2" max="2" width="6.125" style="2" customWidth="1"/>
    <col min="3" max="3" width="8.625" style="2" customWidth="1"/>
    <col min="4" max="4" width="33.875" style="2" customWidth="1"/>
    <col min="5" max="5" width="21.375" style="2" customWidth="1"/>
    <col min="6" max="6" width="38" style="2" customWidth="1"/>
    <col min="7" max="7" width="6.125" style="2" customWidth="1"/>
    <col min="8" max="16384" width="9" style="2"/>
  </cols>
  <sheetData>
    <row r="1" spans="2:7" ht="22.5" customHeight="1">
      <c r="D1" s="1039"/>
      <c r="E1" s="1039"/>
      <c r="F1" s="1039"/>
      <c r="G1" s="1039"/>
    </row>
    <row r="2" spans="2:7" ht="22.5" customHeight="1"/>
    <row r="3" spans="2:7" ht="22.5" customHeight="1">
      <c r="B3" s="1040" t="s">
        <v>35</v>
      </c>
      <c r="C3" s="1040"/>
      <c r="D3" s="1040"/>
      <c r="E3" s="1040"/>
      <c r="F3" s="1040"/>
      <c r="G3" s="1040"/>
    </row>
    <row r="4" spans="2:7" ht="22.5" customHeight="1">
      <c r="D4" s="3"/>
      <c r="E4" s="3"/>
      <c r="F4" s="3"/>
      <c r="G4" s="3"/>
    </row>
    <row r="5" spans="2:7" ht="75.75" customHeight="1">
      <c r="C5" s="1041" t="s">
        <v>36</v>
      </c>
      <c r="D5" s="1042"/>
      <c r="E5" s="1042"/>
      <c r="F5" s="1042"/>
      <c r="G5" s="4"/>
    </row>
    <row r="6" spans="2:7" ht="22.5" customHeight="1">
      <c r="D6" s="4"/>
      <c r="E6" s="4"/>
      <c r="F6" s="4"/>
      <c r="G6" s="4"/>
    </row>
    <row r="7" spans="2:7" ht="22.5" customHeight="1">
      <c r="B7" s="1043" t="s">
        <v>37</v>
      </c>
      <c r="C7" s="1043"/>
      <c r="D7" s="1043"/>
      <c r="E7" s="1043"/>
      <c r="F7" s="1043"/>
      <c r="G7" s="1043"/>
    </row>
    <row r="8" spans="2:7" ht="22.5" customHeight="1">
      <c r="D8" s="5"/>
      <c r="E8" s="5"/>
      <c r="F8" s="5"/>
      <c r="G8" s="5"/>
    </row>
    <row r="9" spans="2:7" ht="220.5" customHeight="1">
      <c r="D9" s="1037" t="s">
        <v>38</v>
      </c>
      <c r="E9" s="1037"/>
      <c r="F9" s="1037"/>
      <c r="G9" s="6"/>
    </row>
    <row r="10" spans="2:7" ht="98.25" customHeight="1">
      <c r="D10" s="1037" t="s">
        <v>39</v>
      </c>
      <c r="E10" s="1038"/>
      <c r="F10" s="1038"/>
      <c r="G10" s="7"/>
    </row>
    <row r="11" spans="2:7" ht="22.5" customHeight="1">
      <c r="D11" s="4"/>
      <c r="E11" s="4"/>
      <c r="F11" s="4"/>
      <c r="G11" s="4"/>
    </row>
    <row r="12" spans="2:7" ht="22.5" customHeight="1">
      <c r="D12" s="8" t="s">
        <v>40</v>
      </c>
      <c r="E12" s="9"/>
      <c r="F12" s="9"/>
      <c r="G12" s="9"/>
    </row>
    <row r="13" spans="2:7" ht="22.5" customHeight="1">
      <c r="D13" s="4"/>
      <c r="E13" s="5" t="s">
        <v>41</v>
      </c>
      <c r="F13" s="10"/>
      <c r="G13" s="11"/>
    </row>
    <row r="14" spans="2:7" ht="22.5" customHeight="1">
      <c r="D14" s="4"/>
      <c r="E14" s="3"/>
      <c r="F14" s="12"/>
      <c r="G14" s="13"/>
    </row>
    <row r="15" spans="2:7" ht="22.5" customHeight="1">
      <c r="D15" s="4"/>
      <c r="E15" s="5" t="s">
        <v>42</v>
      </c>
      <c r="F15" s="14"/>
      <c r="G15" s="4"/>
    </row>
    <row r="16" spans="2:7" ht="22.5" customHeight="1">
      <c r="D16" s="4"/>
      <c r="E16" s="5" t="s">
        <v>43</v>
      </c>
      <c r="F16" s="14"/>
      <c r="G16" s="4"/>
    </row>
    <row r="17" spans="4:7" ht="22.5" customHeight="1">
      <c r="D17" s="4"/>
      <c r="E17" s="4"/>
      <c r="F17" s="4"/>
      <c r="G17" s="4"/>
    </row>
    <row r="18" spans="4:7" ht="22.5" customHeight="1">
      <c r="D18" s="15" t="s">
        <v>44</v>
      </c>
      <c r="E18" s="16"/>
      <c r="F18" s="16"/>
      <c r="G18" s="16"/>
    </row>
    <row r="19" spans="4:7" ht="22.5" customHeight="1">
      <c r="D19" s="15"/>
      <c r="E19" s="16"/>
      <c r="F19" s="16"/>
      <c r="G19" s="16"/>
    </row>
    <row r="20" spans="4:7" ht="22.5" customHeight="1">
      <c r="D20" s="15"/>
      <c r="E20" s="16"/>
      <c r="F20" s="16"/>
      <c r="G20" s="16"/>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zoomScaleNormal="70" zoomScaleSheetLayoutView="100" workbookViewId="0">
      <selection activeCell="B2" sqref="B2"/>
    </sheetView>
  </sheetViews>
  <sheetFormatPr defaultColWidth="8.875" defaultRowHeight="14.25"/>
  <cols>
    <col min="1" max="1" width="1.625" style="88" customWidth="1"/>
    <col min="2" max="3" width="7" style="88" customWidth="1"/>
    <col min="4" max="8" width="6.125" style="88" customWidth="1"/>
    <col min="9" max="10" width="4.375" style="88" customWidth="1"/>
    <col min="11" max="11" width="2.5" style="88" customWidth="1"/>
    <col min="12" max="13" width="5.875" style="88" customWidth="1"/>
    <col min="14" max="14" width="11.625" style="88" customWidth="1"/>
    <col min="15" max="15" width="5.875" style="88" customWidth="1"/>
    <col min="16" max="16" width="5.125" style="88" customWidth="1"/>
    <col min="17" max="20" width="6.125" style="88" customWidth="1"/>
    <col min="21" max="21" width="1.625" style="88" customWidth="1"/>
    <col min="22" max="22" width="55.625" style="88" customWidth="1"/>
    <col min="23" max="33" width="4.5" style="88" hidden="1" customWidth="1"/>
    <col min="34" max="34" width="0.125" style="88" customWidth="1"/>
    <col min="35" max="40" width="4.5" style="88" customWidth="1"/>
    <col min="41" max="16384" width="8.875" style="88"/>
  </cols>
  <sheetData>
    <row r="1" spans="2:32" ht="20.100000000000001" customHeight="1">
      <c r="B1" s="45" t="s">
        <v>113</v>
      </c>
      <c r="C1" s="45"/>
      <c r="D1" s="45"/>
      <c r="E1" s="86"/>
      <c r="F1" s="86"/>
      <c r="G1" s="86"/>
      <c r="H1" s="86"/>
      <c r="I1" s="86"/>
      <c r="J1" s="86"/>
      <c r="K1" s="86"/>
      <c r="L1" s="86"/>
      <c r="M1" s="86"/>
      <c r="N1" s="86"/>
      <c r="O1" s="86"/>
      <c r="P1" s="86"/>
      <c r="Q1" s="86"/>
      <c r="R1" s="86"/>
      <c r="S1" s="86"/>
      <c r="T1" s="86"/>
      <c r="U1" s="87"/>
    </row>
    <row r="2" spans="2:32" ht="5.45" customHeight="1" thickBot="1">
      <c r="B2" s="89"/>
      <c r="Q2" s="519"/>
      <c r="R2" s="519"/>
      <c r="S2" s="519"/>
      <c r="T2" s="519"/>
      <c r="U2" s="90"/>
    </row>
    <row r="3" spans="2:32" ht="22.5" customHeight="1">
      <c r="B3" s="520" t="s">
        <v>54</v>
      </c>
      <c r="C3" s="521"/>
      <c r="D3" s="522"/>
      <c r="E3" s="523"/>
      <c r="F3" s="523"/>
      <c r="G3" s="523"/>
      <c r="H3" s="523"/>
      <c r="I3" s="523"/>
      <c r="J3" s="523"/>
      <c r="K3" s="523"/>
      <c r="L3" s="523"/>
      <c r="M3" s="523"/>
      <c r="N3" s="523"/>
      <c r="O3" s="523"/>
      <c r="P3" s="523"/>
      <c r="Q3" s="523"/>
      <c r="R3" s="523"/>
      <c r="S3" s="523"/>
      <c r="T3" s="524"/>
      <c r="U3" s="91"/>
    </row>
    <row r="4" spans="2:32" ht="40.35" customHeight="1">
      <c r="B4" s="525" t="s">
        <v>103</v>
      </c>
      <c r="C4" s="526"/>
      <c r="D4" s="527"/>
      <c r="E4" s="528"/>
      <c r="F4" s="528"/>
      <c r="G4" s="528"/>
      <c r="H4" s="528"/>
      <c r="I4" s="528"/>
      <c r="J4" s="528"/>
      <c r="K4" s="528"/>
      <c r="L4" s="528"/>
      <c r="M4" s="528"/>
      <c r="N4" s="528"/>
      <c r="O4" s="528"/>
      <c r="P4" s="528"/>
      <c r="Q4" s="528"/>
      <c r="R4" s="528"/>
      <c r="S4" s="528"/>
      <c r="T4" s="529"/>
      <c r="U4" s="92"/>
    </row>
    <row r="5" spans="2:32" ht="22.35" customHeight="1">
      <c r="B5" s="530" t="s">
        <v>55</v>
      </c>
      <c r="C5" s="531"/>
      <c r="D5" s="534"/>
      <c r="E5" s="535"/>
      <c r="F5" s="535"/>
      <c r="G5" s="535"/>
      <c r="H5" s="536"/>
      <c r="I5" s="538" t="s">
        <v>54</v>
      </c>
      <c r="J5" s="539"/>
      <c r="K5" s="539"/>
      <c r="L5" s="539"/>
      <c r="M5" s="540"/>
      <c r="N5" s="541"/>
      <c r="O5" s="542"/>
      <c r="P5" s="542"/>
      <c r="Q5" s="542"/>
      <c r="R5" s="542"/>
      <c r="S5" s="542"/>
      <c r="T5" s="543"/>
      <c r="U5" s="92"/>
    </row>
    <row r="6" spans="2:32" ht="22.35" customHeight="1">
      <c r="B6" s="532"/>
      <c r="C6" s="533"/>
      <c r="D6" s="527"/>
      <c r="E6" s="528"/>
      <c r="F6" s="528"/>
      <c r="G6" s="528"/>
      <c r="H6" s="537"/>
      <c r="I6" s="544" t="s">
        <v>56</v>
      </c>
      <c r="J6" s="545"/>
      <c r="K6" s="545"/>
      <c r="L6" s="545"/>
      <c r="M6" s="533"/>
      <c r="N6" s="527"/>
      <c r="O6" s="528"/>
      <c r="P6" s="528"/>
      <c r="Q6" s="528"/>
      <c r="R6" s="528"/>
      <c r="S6" s="528"/>
      <c r="T6" s="529"/>
      <c r="U6" s="92"/>
    </row>
    <row r="7" spans="2:32" ht="22.35" customHeight="1">
      <c r="B7" s="546" t="s">
        <v>57</v>
      </c>
      <c r="C7" s="547"/>
      <c r="D7" s="177"/>
      <c r="E7" s="93" t="s">
        <v>58</v>
      </c>
      <c r="F7" s="548"/>
      <c r="G7" s="548"/>
      <c r="H7" s="549"/>
      <c r="I7" s="550" t="s">
        <v>326</v>
      </c>
      <c r="J7" s="551"/>
      <c r="K7" s="551"/>
      <c r="L7" s="551"/>
      <c r="M7" s="552"/>
      <c r="N7" s="553"/>
      <c r="O7" s="554"/>
      <c r="P7" s="554"/>
      <c r="Q7" s="554"/>
      <c r="R7" s="554"/>
      <c r="S7" s="554"/>
      <c r="T7" s="555"/>
      <c r="U7" s="91"/>
    </row>
    <row r="8" spans="2:32" ht="22.5" customHeight="1">
      <c r="B8" s="556" t="s">
        <v>59</v>
      </c>
      <c r="C8" s="557"/>
      <c r="D8" s="558"/>
      <c r="E8" s="559"/>
      <c r="F8" s="559"/>
      <c r="G8" s="559"/>
      <c r="H8" s="560"/>
      <c r="I8" s="550" t="s">
        <v>327</v>
      </c>
      <c r="J8" s="551"/>
      <c r="K8" s="551"/>
      <c r="L8" s="551"/>
      <c r="M8" s="552"/>
      <c r="N8" s="553"/>
      <c r="O8" s="554"/>
      <c r="P8" s="554"/>
      <c r="Q8" s="554"/>
      <c r="R8" s="554"/>
      <c r="S8" s="554"/>
      <c r="T8" s="555"/>
      <c r="U8" s="91"/>
    </row>
    <row r="9" spans="2:32" ht="22.5" customHeight="1">
      <c r="B9" s="532"/>
      <c r="C9" s="545"/>
      <c r="D9" s="561"/>
      <c r="E9" s="562"/>
      <c r="F9" s="562"/>
      <c r="G9" s="562"/>
      <c r="H9" s="563"/>
      <c r="I9" s="564" t="s">
        <v>60</v>
      </c>
      <c r="J9" s="551"/>
      <c r="K9" s="551"/>
      <c r="L9" s="551"/>
      <c r="M9" s="565"/>
      <c r="N9" s="553"/>
      <c r="O9" s="554"/>
      <c r="P9" s="554"/>
      <c r="Q9" s="554"/>
      <c r="R9" s="554"/>
      <c r="S9" s="554"/>
      <c r="T9" s="555"/>
      <c r="U9" s="91"/>
    </row>
    <row r="10" spans="2:32" ht="22.5" customHeight="1">
      <c r="B10" s="574" t="s">
        <v>61</v>
      </c>
      <c r="C10" s="565"/>
      <c r="D10" s="575"/>
      <c r="E10" s="576"/>
      <c r="F10" s="576"/>
      <c r="G10" s="577" t="s">
        <v>85</v>
      </c>
      <c r="H10" s="578"/>
      <c r="I10" s="579"/>
      <c r="J10" s="94" t="s">
        <v>86</v>
      </c>
      <c r="K10" s="95"/>
      <c r="L10" s="95"/>
      <c r="M10" s="95"/>
      <c r="N10" s="95"/>
      <c r="O10" s="95"/>
      <c r="P10" s="95"/>
      <c r="Q10" s="95"/>
      <c r="R10" s="95"/>
      <c r="S10" s="95"/>
      <c r="T10" s="96"/>
      <c r="U10" s="97"/>
      <c r="W10" s="88" t="s">
        <v>62</v>
      </c>
      <c r="X10" s="88" t="s">
        <v>63</v>
      </c>
      <c r="Y10" s="88" t="s">
        <v>64</v>
      </c>
      <c r="Z10" s="88" t="s">
        <v>65</v>
      </c>
      <c r="AA10" s="88" t="s">
        <v>66</v>
      </c>
      <c r="AB10" s="88" t="s">
        <v>67</v>
      </c>
      <c r="AC10" s="88" t="s">
        <v>68</v>
      </c>
      <c r="AD10" s="88" t="s">
        <v>69</v>
      </c>
      <c r="AE10" s="88" t="s">
        <v>70</v>
      </c>
      <c r="AF10" s="88" t="s">
        <v>71</v>
      </c>
    </row>
    <row r="11" spans="2:32" ht="22.5" customHeight="1">
      <c r="B11" s="574" t="s">
        <v>72</v>
      </c>
      <c r="C11" s="565"/>
      <c r="D11" s="566"/>
      <c r="E11" s="567"/>
      <c r="F11" s="568"/>
      <c r="G11" s="564" t="s">
        <v>73</v>
      </c>
      <c r="H11" s="551"/>
      <c r="I11" s="551"/>
      <c r="J11" s="566"/>
      <c r="K11" s="567"/>
      <c r="L11" s="567"/>
      <c r="M11" s="567"/>
      <c r="N11" s="568"/>
      <c r="O11" s="564" t="s">
        <v>74</v>
      </c>
      <c r="P11" s="551"/>
      <c r="Q11" s="565"/>
      <c r="R11" s="569"/>
      <c r="S11" s="569"/>
      <c r="T11" s="570"/>
      <c r="U11" s="98"/>
    </row>
    <row r="12" spans="2:32" ht="22.5" customHeight="1">
      <c r="B12" s="530" t="s">
        <v>209</v>
      </c>
      <c r="C12" s="531"/>
      <c r="D12" s="564" t="s">
        <v>76</v>
      </c>
      <c r="E12" s="551"/>
      <c r="F12" s="551"/>
      <c r="G12" s="551"/>
      <c r="H12" s="565"/>
      <c r="I12" s="564" t="s">
        <v>111</v>
      </c>
      <c r="J12" s="551"/>
      <c r="K12" s="551"/>
      <c r="L12" s="551"/>
      <c r="M12" s="551"/>
      <c r="N12" s="551"/>
      <c r="O12" s="551"/>
      <c r="P12" s="551"/>
      <c r="Q12" s="551"/>
      <c r="R12" s="551"/>
      <c r="S12" s="551"/>
      <c r="T12" s="583"/>
      <c r="U12" s="99"/>
    </row>
    <row r="13" spans="2:32" ht="80.099999999999994" customHeight="1">
      <c r="B13" s="581"/>
      <c r="C13" s="582"/>
      <c r="D13" s="584"/>
      <c r="E13" s="585"/>
      <c r="F13" s="585"/>
      <c r="G13" s="585"/>
      <c r="H13" s="586"/>
      <c r="I13" s="587"/>
      <c r="J13" s="588"/>
      <c r="K13" s="588"/>
      <c r="L13" s="588"/>
      <c r="M13" s="588"/>
      <c r="N13" s="588"/>
      <c r="O13" s="588"/>
      <c r="P13" s="588"/>
      <c r="Q13" s="588"/>
      <c r="R13" s="588"/>
      <c r="S13" s="588"/>
      <c r="T13" s="589"/>
      <c r="U13" s="100"/>
    </row>
    <row r="14" spans="2:32" ht="22.5" customHeight="1">
      <c r="B14" s="581"/>
      <c r="C14" s="582"/>
      <c r="D14" s="564" t="s">
        <v>77</v>
      </c>
      <c r="E14" s="551"/>
      <c r="F14" s="571"/>
      <c r="G14" s="572"/>
      <c r="H14" s="573"/>
      <c r="I14" s="590"/>
      <c r="J14" s="591"/>
      <c r="K14" s="591"/>
      <c r="L14" s="591"/>
      <c r="M14" s="591"/>
      <c r="N14" s="591"/>
      <c r="O14" s="591"/>
      <c r="P14" s="591"/>
      <c r="Q14" s="591"/>
      <c r="R14" s="591"/>
      <c r="S14" s="591"/>
      <c r="T14" s="592"/>
      <c r="U14" s="100"/>
    </row>
    <row r="15" spans="2:32" ht="22.5" customHeight="1">
      <c r="B15" s="532"/>
      <c r="C15" s="533"/>
      <c r="D15" s="564" t="s">
        <v>78</v>
      </c>
      <c r="E15" s="551"/>
      <c r="F15" s="571"/>
      <c r="G15" s="572"/>
      <c r="H15" s="573"/>
      <c r="I15" s="593"/>
      <c r="J15" s="594"/>
      <c r="K15" s="594"/>
      <c r="L15" s="594"/>
      <c r="M15" s="594"/>
      <c r="N15" s="594"/>
      <c r="O15" s="594"/>
      <c r="P15" s="594"/>
      <c r="Q15" s="594"/>
      <c r="R15" s="594"/>
      <c r="S15" s="594"/>
      <c r="T15" s="595"/>
      <c r="U15" s="100"/>
    </row>
    <row r="16" spans="2:32" ht="120" customHeight="1">
      <c r="B16" s="574" t="s">
        <v>75</v>
      </c>
      <c r="C16" s="565"/>
      <c r="D16" s="571"/>
      <c r="E16" s="572"/>
      <c r="F16" s="572"/>
      <c r="G16" s="572"/>
      <c r="H16" s="572"/>
      <c r="I16" s="572"/>
      <c r="J16" s="572"/>
      <c r="K16" s="572"/>
      <c r="L16" s="572"/>
      <c r="M16" s="572"/>
      <c r="N16" s="572"/>
      <c r="O16" s="572"/>
      <c r="P16" s="572"/>
      <c r="Q16" s="572"/>
      <c r="R16" s="572"/>
      <c r="S16" s="572"/>
      <c r="T16" s="580"/>
      <c r="U16" s="91"/>
    </row>
    <row r="17" spans="2:21" ht="120" customHeight="1">
      <c r="B17" s="574" t="s">
        <v>92</v>
      </c>
      <c r="C17" s="565"/>
      <c r="D17" s="571"/>
      <c r="E17" s="572"/>
      <c r="F17" s="572"/>
      <c r="G17" s="572"/>
      <c r="H17" s="572"/>
      <c r="I17" s="572"/>
      <c r="J17" s="572"/>
      <c r="K17" s="572"/>
      <c r="L17" s="572"/>
      <c r="M17" s="572"/>
      <c r="N17" s="572"/>
      <c r="O17" s="572"/>
      <c r="P17" s="572"/>
      <c r="Q17" s="572"/>
      <c r="R17" s="572"/>
      <c r="S17" s="572"/>
      <c r="T17" s="580"/>
      <c r="U17" s="91"/>
    </row>
    <row r="18" spans="2:21" ht="120" customHeight="1">
      <c r="B18" s="574" t="s">
        <v>133</v>
      </c>
      <c r="C18" s="565"/>
      <c r="D18" s="571"/>
      <c r="E18" s="572"/>
      <c r="F18" s="572"/>
      <c r="G18" s="572"/>
      <c r="H18" s="572"/>
      <c r="I18" s="572"/>
      <c r="J18" s="572"/>
      <c r="K18" s="572"/>
      <c r="L18" s="572"/>
      <c r="M18" s="572"/>
      <c r="N18" s="572"/>
      <c r="O18" s="572"/>
      <c r="P18" s="572"/>
      <c r="Q18" s="572"/>
      <c r="R18" s="572"/>
      <c r="S18" s="572"/>
      <c r="T18" s="580"/>
      <c r="U18" s="91"/>
    </row>
    <row r="19" spans="2:21" ht="36" customHeight="1">
      <c r="B19" s="530" t="s">
        <v>97</v>
      </c>
      <c r="C19" s="634"/>
      <c r="D19" s="101"/>
      <c r="E19" s="639" t="s">
        <v>91</v>
      </c>
      <c r="F19" s="640"/>
      <c r="G19" s="640"/>
      <c r="H19" s="640"/>
      <c r="I19" s="641" t="s">
        <v>29</v>
      </c>
      <c r="J19" s="640"/>
      <c r="K19" s="640"/>
      <c r="L19" s="640"/>
      <c r="M19" s="642"/>
      <c r="N19" s="643" t="s">
        <v>98</v>
      </c>
      <c r="O19" s="640"/>
      <c r="P19" s="640"/>
      <c r="Q19" s="640"/>
      <c r="R19" s="640"/>
      <c r="S19" s="640"/>
      <c r="T19" s="644"/>
      <c r="U19" s="103"/>
    </row>
    <row r="20" spans="2:21" ht="32.1" customHeight="1">
      <c r="B20" s="635"/>
      <c r="C20" s="636"/>
      <c r="D20" s="104">
        <v>1</v>
      </c>
      <c r="E20" s="597"/>
      <c r="F20" s="597"/>
      <c r="G20" s="645"/>
      <c r="H20" s="645"/>
      <c r="I20" s="632"/>
      <c r="J20" s="633"/>
      <c r="K20" s="633"/>
      <c r="L20" s="633"/>
      <c r="M20" s="105" t="s">
        <v>27</v>
      </c>
      <c r="N20" s="629"/>
      <c r="O20" s="630"/>
      <c r="P20" s="630"/>
      <c r="Q20" s="630"/>
      <c r="R20" s="630"/>
      <c r="S20" s="630"/>
      <c r="T20" s="631"/>
      <c r="U20" s="107"/>
    </row>
    <row r="21" spans="2:21" ht="32.1" customHeight="1">
      <c r="B21" s="635"/>
      <c r="C21" s="636"/>
      <c r="D21" s="104">
        <v>2</v>
      </c>
      <c r="E21" s="597"/>
      <c r="F21" s="597"/>
      <c r="G21" s="645"/>
      <c r="H21" s="645"/>
      <c r="I21" s="632"/>
      <c r="J21" s="633"/>
      <c r="K21" s="633"/>
      <c r="L21" s="633"/>
      <c r="M21" s="105" t="s">
        <v>27</v>
      </c>
      <c r="N21" s="629"/>
      <c r="O21" s="630"/>
      <c r="P21" s="630"/>
      <c r="Q21" s="630"/>
      <c r="R21" s="630"/>
      <c r="S21" s="630"/>
      <c r="T21" s="631"/>
      <c r="U21" s="107"/>
    </row>
    <row r="22" spans="2:21" ht="32.1" customHeight="1">
      <c r="B22" s="637"/>
      <c r="C22" s="638"/>
      <c r="D22" s="104">
        <v>3</v>
      </c>
      <c r="E22" s="597"/>
      <c r="F22" s="597"/>
      <c r="G22" s="645"/>
      <c r="H22" s="645"/>
      <c r="I22" s="633"/>
      <c r="J22" s="633"/>
      <c r="K22" s="633"/>
      <c r="L22" s="633"/>
      <c r="M22" s="105" t="s">
        <v>27</v>
      </c>
      <c r="N22" s="629"/>
      <c r="O22" s="630"/>
      <c r="P22" s="630"/>
      <c r="Q22" s="630"/>
      <c r="R22" s="630"/>
      <c r="S22" s="630"/>
      <c r="T22" s="631"/>
      <c r="U22" s="107"/>
    </row>
    <row r="23" spans="2:21" ht="20.100000000000001" customHeight="1">
      <c r="B23" s="603" t="s">
        <v>87</v>
      </c>
      <c r="C23" s="604"/>
      <c r="D23" s="611" t="s">
        <v>79</v>
      </c>
      <c r="E23" s="613" t="s">
        <v>81</v>
      </c>
      <c r="F23" s="613"/>
      <c r="G23" s="613" t="s">
        <v>82</v>
      </c>
      <c r="H23" s="613"/>
      <c r="I23" s="615" t="s">
        <v>88</v>
      </c>
      <c r="J23" s="616"/>
      <c r="K23" s="582"/>
      <c r="L23" s="596" t="s">
        <v>89</v>
      </c>
      <c r="M23" s="531"/>
      <c r="N23" s="544" t="s">
        <v>83</v>
      </c>
      <c r="O23" s="545"/>
      <c r="P23" s="545"/>
      <c r="Q23" s="545"/>
      <c r="R23" s="545"/>
      <c r="S23" s="545"/>
      <c r="T23" s="628"/>
      <c r="U23" s="99"/>
    </row>
    <row r="24" spans="2:21" ht="20.100000000000001" customHeight="1">
      <c r="B24" s="605"/>
      <c r="C24" s="606"/>
      <c r="D24" s="612"/>
      <c r="E24" s="614"/>
      <c r="F24" s="614"/>
      <c r="G24" s="614"/>
      <c r="H24" s="614"/>
      <c r="I24" s="544"/>
      <c r="J24" s="545"/>
      <c r="K24" s="533"/>
      <c r="L24" s="544"/>
      <c r="M24" s="533"/>
      <c r="N24" s="102" t="s">
        <v>90</v>
      </c>
      <c r="O24" s="564" t="s">
        <v>91</v>
      </c>
      <c r="P24" s="551"/>
      <c r="Q24" s="551"/>
      <c r="R24" s="551"/>
      <c r="S24" s="551"/>
      <c r="T24" s="583"/>
      <c r="U24" s="99"/>
    </row>
    <row r="25" spans="2:21" ht="32.1" customHeight="1">
      <c r="B25" s="607"/>
      <c r="C25" s="608"/>
      <c r="D25" s="108" t="s">
        <v>84</v>
      </c>
      <c r="E25" s="597"/>
      <c r="F25" s="597"/>
      <c r="G25" s="597"/>
      <c r="H25" s="597"/>
      <c r="I25" s="598"/>
      <c r="J25" s="599"/>
      <c r="K25" s="600"/>
      <c r="L25" s="601"/>
      <c r="M25" s="602"/>
      <c r="N25" s="106"/>
      <c r="O25" s="618"/>
      <c r="P25" s="618"/>
      <c r="Q25" s="618"/>
      <c r="R25" s="618"/>
      <c r="S25" s="618"/>
      <c r="T25" s="619"/>
      <c r="U25" s="109"/>
    </row>
    <row r="26" spans="2:21" ht="32.1" customHeight="1">
      <c r="B26" s="607"/>
      <c r="C26" s="608"/>
      <c r="D26" s="104" t="s">
        <v>80</v>
      </c>
      <c r="E26" s="597"/>
      <c r="F26" s="597"/>
      <c r="G26" s="597"/>
      <c r="H26" s="597"/>
      <c r="I26" s="598"/>
      <c r="J26" s="599"/>
      <c r="K26" s="600"/>
      <c r="L26" s="601"/>
      <c r="M26" s="602"/>
      <c r="N26" s="106"/>
      <c r="O26" s="618"/>
      <c r="P26" s="618"/>
      <c r="Q26" s="618"/>
      <c r="R26" s="618"/>
      <c r="S26" s="618"/>
      <c r="T26" s="619"/>
      <c r="U26" s="109"/>
    </row>
    <row r="27" spans="2:21" ht="32.1" customHeight="1" thickBot="1">
      <c r="B27" s="609"/>
      <c r="C27" s="610"/>
      <c r="D27" s="110" t="s">
        <v>93</v>
      </c>
      <c r="E27" s="620"/>
      <c r="F27" s="620"/>
      <c r="G27" s="620"/>
      <c r="H27" s="620"/>
      <c r="I27" s="621"/>
      <c r="J27" s="622"/>
      <c r="K27" s="623"/>
      <c r="L27" s="624"/>
      <c r="M27" s="625"/>
      <c r="N27" s="111"/>
      <c r="O27" s="626"/>
      <c r="P27" s="626"/>
      <c r="Q27" s="626"/>
      <c r="R27" s="626"/>
      <c r="S27" s="626"/>
      <c r="T27" s="627"/>
      <c r="U27" s="109"/>
    </row>
    <row r="28" spans="2:21">
      <c r="B28" s="617" t="s">
        <v>107</v>
      </c>
      <c r="C28" s="617"/>
      <c r="D28" s="617"/>
      <c r="E28" s="617"/>
      <c r="F28" s="617"/>
      <c r="G28" s="617"/>
      <c r="H28" s="617"/>
      <c r="I28" s="617"/>
      <c r="J28" s="617"/>
      <c r="K28" s="617"/>
      <c r="L28" s="617"/>
      <c r="M28" s="617"/>
      <c r="N28" s="617"/>
      <c r="O28" s="617"/>
      <c r="P28" s="617"/>
      <c r="Q28" s="617"/>
      <c r="R28" s="617"/>
      <c r="S28" s="617"/>
      <c r="T28" s="617"/>
      <c r="U28" s="92"/>
    </row>
    <row r="29" spans="2:21">
      <c r="B29" s="112"/>
      <c r="C29" s="112"/>
    </row>
    <row r="30" spans="2:21">
      <c r="B30" s="113"/>
      <c r="C30" s="113"/>
    </row>
    <row r="31" spans="2:21">
      <c r="B31" s="114"/>
      <c r="C31" s="114"/>
    </row>
  </sheetData>
  <mergeCells count="82">
    <mergeCell ref="N20:T20"/>
    <mergeCell ref="N22:T22"/>
    <mergeCell ref="I20:L20"/>
    <mergeCell ref="I22:L22"/>
    <mergeCell ref="B19:C22"/>
    <mergeCell ref="E19:H19"/>
    <mergeCell ref="I19:M19"/>
    <mergeCell ref="N19:T19"/>
    <mergeCell ref="E20:H20"/>
    <mergeCell ref="E22:H22"/>
    <mergeCell ref="E21:H21"/>
    <mergeCell ref="I21:L21"/>
    <mergeCell ref="N21:T21"/>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B23:C27"/>
    <mergeCell ref="D23:D24"/>
    <mergeCell ref="E23:F24"/>
    <mergeCell ref="G23:H24"/>
    <mergeCell ref="I23:K24"/>
    <mergeCell ref="L23:M24"/>
    <mergeCell ref="E26:F26"/>
    <mergeCell ref="G26:H26"/>
    <mergeCell ref="I26:K26"/>
    <mergeCell ref="L26:M26"/>
    <mergeCell ref="B17:C17"/>
    <mergeCell ref="D17:T17"/>
    <mergeCell ref="B16:C16"/>
    <mergeCell ref="D16:T16"/>
    <mergeCell ref="B12:C15"/>
    <mergeCell ref="D12:H12"/>
    <mergeCell ref="I12:T12"/>
    <mergeCell ref="D13:H13"/>
    <mergeCell ref="I13:T15"/>
    <mergeCell ref="D14:E14"/>
    <mergeCell ref="B10:C10"/>
    <mergeCell ref="D10:F10"/>
    <mergeCell ref="G10:I10"/>
    <mergeCell ref="B11:C11"/>
    <mergeCell ref="D11:F11"/>
    <mergeCell ref="G11:I11"/>
    <mergeCell ref="J11:N11"/>
    <mergeCell ref="O11:Q11"/>
    <mergeCell ref="R11:T11"/>
    <mergeCell ref="F14:H14"/>
    <mergeCell ref="D15:E15"/>
    <mergeCell ref="F15:H15"/>
    <mergeCell ref="B7:C7"/>
    <mergeCell ref="F7:H7"/>
    <mergeCell ref="I7:M7"/>
    <mergeCell ref="N7:T7"/>
    <mergeCell ref="B8:C9"/>
    <mergeCell ref="D8:H9"/>
    <mergeCell ref="I8:M8"/>
    <mergeCell ref="N8:T8"/>
    <mergeCell ref="I9:M9"/>
    <mergeCell ref="N9:T9"/>
    <mergeCell ref="B5:C6"/>
    <mergeCell ref="D5:H6"/>
    <mergeCell ref="I5:M5"/>
    <mergeCell ref="N5:T5"/>
    <mergeCell ref="I6:M6"/>
    <mergeCell ref="N6:T6"/>
    <mergeCell ref="Q2:T2"/>
    <mergeCell ref="B3:C3"/>
    <mergeCell ref="D3:T3"/>
    <mergeCell ref="B4:C4"/>
    <mergeCell ref="D4:T4"/>
  </mergeCells>
  <phoneticPr fontId="1"/>
  <conditionalFormatting sqref="G10 J10:U10">
    <cfRule type="expression" dxfId="0"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6F-AFFE-4011-9105-1932DB4FCD0B}">
  <sheetPr>
    <tabColor rgb="FF92D050"/>
    <pageSetUpPr fitToPage="1"/>
  </sheetPr>
  <dimension ref="B1:U107"/>
  <sheetViews>
    <sheetView view="pageBreakPreview" zoomScaleNormal="100" zoomScaleSheetLayoutView="100" workbookViewId="0">
      <selection activeCell="B2" sqref="B2"/>
    </sheetView>
  </sheetViews>
  <sheetFormatPr defaultColWidth="9" defaultRowHeight="14.25"/>
  <cols>
    <col min="1" max="1" width="2" style="115" customWidth="1"/>
    <col min="2" max="2" width="3.625" style="115" customWidth="1"/>
    <col min="3" max="4" width="6.625" style="115" customWidth="1"/>
    <col min="5" max="5" width="22.625" style="115" customWidth="1"/>
    <col min="6" max="6" width="9.125" style="115" customWidth="1"/>
    <col min="7" max="7" width="13.125" style="115" customWidth="1"/>
    <col min="8" max="8" width="9.125" style="115" customWidth="1"/>
    <col min="9" max="9" width="27.625" style="115" customWidth="1"/>
    <col min="10" max="10" width="6.625" style="115" customWidth="1"/>
    <col min="11" max="11" width="10" style="115" customWidth="1"/>
    <col min="12" max="16384" width="9" style="115"/>
  </cols>
  <sheetData>
    <row r="1" spans="2:11" ht="19.350000000000001" customHeight="1">
      <c r="B1" s="719" t="s">
        <v>239</v>
      </c>
      <c r="C1" s="720"/>
      <c r="D1" s="720"/>
      <c r="E1" s="720"/>
      <c r="F1" s="720"/>
      <c r="G1" s="720"/>
      <c r="H1" s="720"/>
      <c r="I1" s="720"/>
      <c r="J1" s="720"/>
      <c r="K1" s="720"/>
    </row>
    <row r="2" spans="2:11" ht="6" customHeight="1">
      <c r="B2" s="148"/>
      <c r="C2" s="148"/>
      <c r="D2" s="148"/>
      <c r="E2" s="148"/>
      <c r="F2" s="148"/>
      <c r="G2" s="148"/>
      <c r="H2" s="148"/>
      <c r="I2" s="148"/>
      <c r="J2" s="148"/>
      <c r="K2" s="148"/>
    </row>
    <row r="3" spans="2:11" ht="23.1" customHeight="1" thickBot="1">
      <c r="B3" s="115" t="s">
        <v>210</v>
      </c>
      <c r="C3" s="118"/>
      <c r="D3" s="118"/>
      <c r="E3" s="118"/>
      <c r="F3" s="118"/>
      <c r="G3" s="118"/>
      <c r="H3" s="118"/>
      <c r="I3" s="118"/>
      <c r="J3" s="118"/>
    </row>
    <row r="4" spans="2:11" ht="23.1" customHeight="1" thickBot="1">
      <c r="C4" s="721" t="s">
        <v>328</v>
      </c>
      <c r="D4" s="722"/>
      <c r="E4" s="722"/>
      <c r="F4" s="722"/>
      <c r="G4" s="722"/>
      <c r="H4" s="722"/>
      <c r="I4" s="722"/>
      <c r="J4" s="722"/>
      <c r="K4" s="119"/>
    </row>
    <row r="5" spans="2:11" ht="23.1" customHeight="1">
      <c r="C5" s="116"/>
      <c r="D5" s="116"/>
      <c r="E5" s="116"/>
      <c r="F5" s="116"/>
      <c r="G5" s="116"/>
      <c r="H5" s="116"/>
      <c r="I5" s="116"/>
      <c r="J5" s="116"/>
    </row>
    <row r="6" spans="2:11" ht="23.1" customHeight="1" thickBot="1">
      <c r="B6" s="115" t="s">
        <v>211</v>
      </c>
      <c r="C6" s="116"/>
      <c r="D6" s="116"/>
      <c r="E6" s="116"/>
      <c r="F6" s="116"/>
      <c r="G6" s="116"/>
      <c r="H6" s="116"/>
      <c r="I6" s="116"/>
      <c r="J6" s="116"/>
    </row>
    <row r="7" spans="2:11" s="4" customFormat="1" ht="23.1" customHeight="1">
      <c r="C7" s="723" t="s">
        <v>134</v>
      </c>
      <c r="D7" s="724"/>
      <c r="E7" s="724"/>
      <c r="F7" s="724"/>
      <c r="G7" s="724"/>
      <c r="H7" s="724"/>
      <c r="I7" s="724"/>
      <c r="J7" s="725"/>
      <c r="K7" s="120"/>
    </row>
    <row r="8" spans="2:11" s="4" customFormat="1" ht="23.1" customHeight="1">
      <c r="C8" s="726" t="s">
        <v>135</v>
      </c>
      <c r="D8" s="727"/>
      <c r="E8" s="727"/>
      <c r="F8" s="727"/>
      <c r="G8" s="727"/>
      <c r="H8" s="727"/>
      <c r="I8" s="727"/>
      <c r="J8" s="728"/>
      <c r="K8" s="121"/>
    </row>
    <row r="9" spans="2:11" s="4" customFormat="1" ht="23.1" customHeight="1">
      <c r="C9" s="726" t="s">
        <v>136</v>
      </c>
      <c r="D9" s="727"/>
      <c r="E9" s="727"/>
      <c r="F9" s="727"/>
      <c r="G9" s="727"/>
      <c r="H9" s="727"/>
      <c r="I9" s="727"/>
      <c r="J9" s="728"/>
      <c r="K9" s="121"/>
    </row>
    <row r="10" spans="2:11" s="4" customFormat="1" ht="23.1" customHeight="1" thickBot="1">
      <c r="C10" s="729" t="s">
        <v>137</v>
      </c>
      <c r="D10" s="730"/>
      <c r="E10" s="730"/>
      <c r="F10" s="730"/>
      <c r="G10" s="730"/>
      <c r="H10" s="730"/>
      <c r="I10" s="730"/>
      <c r="J10" s="731"/>
      <c r="K10" s="122"/>
    </row>
    <row r="11" spans="2:11" s="4" customFormat="1" ht="23.1" customHeight="1">
      <c r="C11" s="47"/>
      <c r="D11" s="47"/>
      <c r="E11" s="47"/>
      <c r="F11" s="47"/>
      <c r="G11" s="47"/>
      <c r="H11" s="47"/>
      <c r="I11" s="47"/>
      <c r="J11" s="47"/>
    </row>
    <row r="12" spans="2:11" s="4" customFormat="1" ht="23.1" customHeight="1" thickBot="1">
      <c r="C12" s="4" t="s">
        <v>216</v>
      </c>
      <c r="D12" s="47"/>
      <c r="E12" s="47"/>
      <c r="F12" s="47"/>
      <c r="G12" s="47"/>
      <c r="H12" s="47"/>
      <c r="I12" s="47"/>
      <c r="J12" s="47"/>
    </row>
    <row r="13" spans="2:11" ht="23.1" customHeight="1">
      <c r="C13" s="683" t="s">
        <v>329</v>
      </c>
      <c r="D13" s="684"/>
      <c r="E13" s="684"/>
      <c r="F13" s="684"/>
      <c r="G13" s="684"/>
      <c r="H13" s="684"/>
      <c r="I13" s="684"/>
      <c r="J13" s="685"/>
      <c r="K13" s="661"/>
    </row>
    <row r="14" spans="2:11" ht="23.1" customHeight="1">
      <c r="C14" s="124"/>
      <c r="D14" s="651" t="s">
        <v>138</v>
      </c>
      <c r="E14" s="652"/>
      <c r="F14" s="652"/>
      <c r="G14" s="652"/>
      <c r="H14" s="652"/>
      <c r="I14" s="652"/>
      <c r="J14" s="125"/>
      <c r="K14" s="649"/>
    </row>
    <row r="15" spans="2:11" ht="78" customHeight="1">
      <c r="C15" s="124"/>
      <c r="D15" s="653"/>
      <c r="E15" s="654"/>
      <c r="F15" s="654"/>
      <c r="G15" s="654"/>
      <c r="H15" s="654"/>
      <c r="I15" s="654"/>
      <c r="J15" s="125"/>
      <c r="K15" s="649"/>
    </row>
    <row r="16" spans="2:11" ht="22.35" customHeight="1" thickBot="1">
      <c r="C16" s="126"/>
      <c r="D16" s="655"/>
      <c r="E16" s="655"/>
      <c r="F16" s="655"/>
      <c r="G16" s="655"/>
      <c r="H16" s="655"/>
      <c r="I16" s="655"/>
      <c r="J16" s="656"/>
      <c r="K16" s="650"/>
    </row>
    <row r="17" spans="2:21" ht="23.1" customHeight="1">
      <c r="C17" s="116"/>
      <c r="D17" s="116"/>
      <c r="E17" s="116"/>
      <c r="F17" s="116"/>
      <c r="G17" s="116"/>
      <c r="H17" s="116"/>
      <c r="I17" s="116"/>
      <c r="J17" s="116"/>
    </row>
    <row r="18" spans="2:21" ht="23.1" customHeight="1" thickBot="1">
      <c r="B18" s="115" t="s">
        <v>212</v>
      </c>
      <c r="C18" s="116"/>
      <c r="D18" s="116"/>
      <c r="E18" s="116"/>
      <c r="F18" s="116"/>
      <c r="G18" s="116"/>
      <c r="H18" s="116"/>
      <c r="I18" s="116"/>
      <c r="J18" s="116"/>
    </row>
    <row r="19" spans="2:21" ht="23.1" customHeight="1">
      <c r="C19" s="710" t="s">
        <v>139</v>
      </c>
      <c r="D19" s="711"/>
      <c r="E19" s="711"/>
      <c r="F19" s="711"/>
      <c r="G19" s="711"/>
      <c r="H19" s="711"/>
      <c r="I19" s="711"/>
      <c r="J19" s="711"/>
      <c r="K19" s="128"/>
    </row>
    <row r="20" spans="2:21" ht="23.1" customHeight="1">
      <c r="C20" s="712" t="s">
        <v>140</v>
      </c>
      <c r="D20" s="713"/>
      <c r="E20" s="713"/>
      <c r="F20" s="713"/>
      <c r="G20" s="713"/>
      <c r="H20" s="713"/>
      <c r="I20" s="713"/>
      <c r="J20" s="713"/>
      <c r="K20" s="129"/>
    </row>
    <row r="21" spans="2:21" ht="23.1" customHeight="1">
      <c r="C21" s="712" t="s">
        <v>141</v>
      </c>
      <c r="D21" s="713"/>
      <c r="E21" s="713"/>
      <c r="F21" s="713"/>
      <c r="G21" s="713"/>
      <c r="H21" s="713"/>
      <c r="I21" s="713"/>
      <c r="J21" s="713"/>
      <c r="K21" s="129"/>
    </row>
    <row r="22" spans="2:21" ht="23.1" customHeight="1">
      <c r="C22" s="716" t="s">
        <v>142</v>
      </c>
      <c r="D22" s="717"/>
      <c r="E22" s="717"/>
      <c r="F22" s="717"/>
      <c r="G22" s="717"/>
      <c r="H22" s="717"/>
      <c r="I22" s="717"/>
      <c r="J22" s="718"/>
      <c r="K22" s="129"/>
    </row>
    <row r="23" spans="2:21" ht="23.1" customHeight="1">
      <c r="C23" s="695" t="s">
        <v>330</v>
      </c>
      <c r="D23" s="696"/>
      <c r="E23" s="696"/>
      <c r="F23" s="696"/>
      <c r="G23" s="696"/>
      <c r="H23" s="696"/>
      <c r="I23" s="696"/>
      <c r="J23" s="697"/>
      <c r="K23" s="648"/>
    </row>
    <row r="24" spans="2:21" ht="23.1" customHeight="1">
      <c r="C24" s="124"/>
      <c r="D24" s="651" t="s">
        <v>143</v>
      </c>
      <c r="E24" s="652"/>
      <c r="F24" s="652"/>
      <c r="G24" s="652"/>
      <c r="H24" s="652"/>
      <c r="I24" s="652"/>
      <c r="J24" s="125"/>
      <c r="K24" s="649"/>
    </row>
    <row r="25" spans="2:21" ht="78.599999999999994" customHeight="1">
      <c r="C25" s="124"/>
      <c r="D25" s="653"/>
      <c r="E25" s="654"/>
      <c r="F25" s="654"/>
      <c r="G25" s="654"/>
      <c r="H25" s="654"/>
      <c r="I25" s="654"/>
      <c r="J25" s="125"/>
      <c r="K25" s="649"/>
    </row>
    <row r="26" spans="2:21" ht="23.1" customHeight="1">
      <c r="C26" s="131"/>
      <c r="D26" s="662"/>
      <c r="E26" s="662"/>
      <c r="F26" s="662"/>
      <c r="G26" s="662"/>
      <c r="H26" s="662"/>
      <c r="I26" s="662"/>
      <c r="J26" s="663"/>
      <c r="K26" s="686"/>
    </row>
    <row r="27" spans="2:21" ht="23.1" customHeight="1">
      <c r="C27" s="714" t="s">
        <v>144</v>
      </c>
      <c r="D27" s="713"/>
      <c r="E27" s="713"/>
      <c r="F27" s="713"/>
      <c r="G27" s="713"/>
      <c r="H27" s="713"/>
      <c r="I27" s="713"/>
      <c r="J27" s="713"/>
      <c r="K27" s="129"/>
    </row>
    <row r="28" spans="2:21" ht="23.1" customHeight="1">
      <c r="C28" s="695" t="s">
        <v>331</v>
      </c>
      <c r="D28" s="696"/>
      <c r="E28" s="696"/>
      <c r="F28" s="696"/>
      <c r="G28" s="696"/>
      <c r="H28" s="696"/>
      <c r="I28" s="696"/>
      <c r="J28" s="697"/>
      <c r="K28" s="648"/>
    </row>
    <row r="29" spans="2:21" ht="36" customHeight="1">
      <c r="C29" s="131"/>
      <c r="D29" s="715" t="s">
        <v>145</v>
      </c>
      <c r="E29" s="665"/>
      <c r="F29" s="665"/>
      <c r="G29" s="665"/>
      <c r="H29" s="665"/>
      <c r="I29" s="665"/>
      <c r="J29" s="666"/>
      <c r="K29" s="686"/>
      <c r="M29" s="657"/>
      <c r="N29" s="657"/>
      <c r="O29" s="657"/>
      <c r="P29" s="657"/>
      <c r="Q29" s="657"/>
      <c r="R29" s="657"/>
      <c r="S29" s="657"/>
      <c r="T29" s="657"/>
      <c r="U29" s="657"/>
    </row>
    <row r="30" spans="2:21" ht="23.1" customHeight="1">
      <c r="C30" s="712" t="s">
        <v>146</v>
      </c>
      <c r="D30" s="713"/>
      <c r="E30" s="713"/>
      <c r="F30" s="713"/>
      <c r="G30" s="713"/>
      <c r="H30" s="713"/>
      <c r="I30" s="713"/>
      <c r="J30" s="713"/>
      <c r="K30" s="129"/>
    </row>
    <row r="31" spans="2:21" ht="23.1" customHeight="1" thickBot="1">
      <c r="C31" s="698" t="s">
        <v>147</v>
      </c>
      <c r="D31" s="699"/>
      <c r="E31" s="699"/>
      <c r="F31" s="699"/>
      <c r="G31" s="699"/>
      <c r="H31" s="699"/>
      <c r="I31" s="699"/>
      <c r="J31" s="699"/>
      <c r="K31" s="127"/>
    </row>
    <row r="32" spans="2:21" ht="23.1" customHeight="1">
      <c r="C32" s="116"/>
      <c r="D32" s="116"/>
      <c r="E32" s="116"/>
      <c r="F32" s="116"/>
      <c r="G32" s="116"/>
      <c r="H32" s="116"/>
      <c r="I32" s="116"/>
      <c r="J32" s="116"/>
    </row>
    <row r="33" spans="2:11" ht="23.1" customHeight="1">
      <c r="B33" s="117" t="s">
        <v>148</v>
      </c>
    </row>
    <row r="34" spans="2:11" ht="23.1" customHeight="1" thickBot="1">
      <c r="B34" s="115" t="s">
        <v>213</v>
      </c>
      <c r="C34" s="116"/>
      <c r="D34" s="116"/>
      <c r="E34" s="116"/>
      <c r="F34" s="116"/>
      <c r="G34" s="116"/>
      <c r="H34" s="116"/>
      <c r="I34" s="116"/>
      <c r="J34" s="116"/>
    </row>
    <row r="35" spans="2:11" ht="23.1" customHeight="1">
      <c r="C35" s="710" t="s">
        <v>149</v>
      </c>
      <c r="D35" s="711"/>
      <c r="E35" s="711"/>
      <c r="F35" s="711"/>
      <c r="G35" s="711"/>
      <c r="H35" s="711"/>
      <c r="I35" s="711"/>
      <c r="J35" s="711"/>
      <c r="K35" s="128"/>
    </row>
    <row r="36" spans="2:11" ht="23.1" customHeight="1">
      <c r="C36" s="712" t="s">
        <v>150</v>
      </c>
      <c r="D36" s="713"/>
      <c r="E36" s="713"/>
      <c r="F36" s="713"/>
      <c r="G36" s="713"/>
      <c r="H36" s="713"/>
      <c r="I36" s="713"/>
      <c r="J36" s="713"/>
      <c r="K36" s="129"/>
    </row>
    <row r="37" spans="2:11" ht="23.1" customHeight="1">
      <c r="C37" s="646" t="s">
        <v>151</v>
      </c>
      <c r="D37" s="647"/>
      <c r="E37" s="647"/>
      <c r="F37" s="647"/>
      <c r="G37" s="647"/>
      <c r="H37" s="647"/>
      <c r="I37" s="647"/>
      <c r="J37" s="647"/>
      <c r="K37" s="648"/>
    </row>
    <row r="38" spans="2:11" ht="36.6" customHeight="1" thickBot="1">
      <c r="C38" s="132"/>
      <c r="D38" s="681" t="s">
        <v>152</v>
      </c>
      <c r="E38" s="681"/>
      <c r="F38" s="681"/>
      <c r="G38" s="681"/>
      <c r="H38" s="681"/>
      <c r="I38" s="681"/>
      <c r="J38" s="682"/>
      <c r="K38" s="650"/>
    </row>
    <row r="39" spans="2:11" ht="23.1" customHeight="1">
      <c r="C39" s="116"/>
      <c r="D39" s="116"/>
      <c r="E39" s="116"/>
      <c r="F39" s="116"/>
      <c r="G39" s="116"/>
      <c r="H39" s="116"/>
      <c r="I39" s="116"/>
      <c r="J39" s="116"/>
    </row>
    <row r="40" spans="2:11" ht="23.25" customHeight="1" thickBot="1">
      <c r="B40" s="115" t="s">
        <v>214</v>
      </c>
      <c r="C40" s="116"/>
      <c r="D40" s="116"/>
      <c r="E40" s="116"/>
      <c r="F40" s="116"/>
      <c r="G40" s="116"/>
      <c r="H40" s="116"/>
      <c r="I40" s="116"/>
      <c r="J40" s="116"/>
    </row>
    <row r="41" spans="2:11" ht="23.1" customHeight="1">
      <c r="C41" s="683" t="s">
        <v>332</v>
      </c>
      <c r="D41" s="684"/>
      <c r="E41" s="684"/>
      <c r="F41" s="684"/>
      <c r="G41" s="684"/>
      <c r="H41" s="684"/>
      <c r="I41" s="684"/>
      <c r="J41" s="685"/>
      <c r="K41" s="661"/>
    </row>
    <row r="42" spans="2:11" ht="23.1" customHeight="1">
      <c r="C42" s="687" t="s">
        <v>153</v>
      </c>
      <c r="D42" s="688"/>
      <c r="E42" s="688"/>
      <c r="F42" s="688"/>
      <c r="G42" s="688"/>
      <c r="H42" s="688"/>
      <c r="I42" s="688"/>
      <c r="J42" s="688"/>
      <c r="K42" s="649"/>
    </row>
    <row r="43" spans="2:11" ht="6" customHeight="1">
      <c r="C43" s="133"/>
      <c r="D43" s="134"/>
      <c r="E43" s="134"/>
      <c r="F43" s="134"/>
      <c r="G43" s="134"/>
      <c r="H43" s="134"/>
      <c r="I43" s="134"/>
      <c r="J43" s="135"/>
      <c r="K43" s="649"/>
    </row>
    <row r="44" spans="2:11" ht="23.1" customHeight="1">
      <c r="C44" s="136"/>
      <c r="D44" s="704" t="s">
        <v>154</v>
      </c>
      <c r="E44" s="704"/>
      <c r="F44" s="704"/>
      <c r="G44" s="704"/>
      <c r="H44" s="704"/>
      <c r="I44" s="704"/>
      <c r="J44" s="705"/>
      <c r="K44" s="649"/>
    </row>
    <row r="45" spans="2:11" ht="23.1" customHeight="1">
      <c r="C45" s="133"/>
      <c r="D45" s="704" t="s">
        <v>155</v>
      </c>
      <c r="E45" s="704"/>
      <c r="F45" s="704"/>
      <c r="G45" s="704"/>
      <c r="H45" s="704"/>
      <c r="I45" s="704"/>
      <c r="J45" s="705"/>
      <c r="K45" s="649"/>
    </row>
    <row r="46" spans="2:11" ht="23.1" customHeight="1">
      <c r="C46" s="133"/>
      <c r="D46" s="704" t="s">
        <v>156</v>
      </c>
      <c r="E46" s="704"/>
      <c r="F46" s="704"/>
      <c r="G46" s="704"/>
      <c r="H46" s="704"/>
      <c r="I46" s="704"/>
      <c r="J46" s="705"/>
      <c r="K46" s="649"/>
    </row>
    <row r="47" spans="2:11" ht="6" customHeight="1">
      <c r="C47" s="133"/>
      <c r="D47" s="137"/>
      <c r="E47" s="137"/>
      <c r="F47" s="137"/>
      <c r="G47" s="137"/>
      <c r="H47" s="137"/>
      <c r="I47" s="137"/>
      <c r="J47" s="138"/>
      <c r="K47" s="649"/>
    </row>
    <row r="48" spans="2:11" ht="23.1" customHeight="1">
      <c r="C48" s="706" t="s">
        <v>157</v>
      </c>
      <c r="D48" s="707"/>
      <c r="E48" s="707"/>
      <c r="F48" s="707"/>
      <c r="G48" s="707"/>
      <c r="H48" s="707"/>
      <c r="I48" s="707"/>
      <c r="J48" s="708"/>
      <c r="K48" s="649"/>
    </row>
    <row r="49" spans="2:14" ht="23.1" customHeight="1">
      <c r="C49" s="124"/>
      <c r="D49" s="651" t="s">
        <v>158</v>
      </c>
      <c r="E49" s="652"/>
      <c r="F49" s="652"/>
      <c r="G49" s="652"/>
      <c r="H49" s="652"/>
      <c r="I49" s="689"/>
      <c r="J49" s="138"/>
      <c r="K49" s="649"/>
    </row>
    <row r="50" spans="2:14" ht="23.1" customHeight="1">
      <c r="C50" s="124"/>
      <c r="D50" s="700" t="s">
        <v>159</v>
      </c>
      <c r="E50" s="700"/>
      <c r="F50" s="700"/>
      <c r="G50" s="701"/>
      <c r="H50" s="702"/>
      <c r="I50" s="703"/>
      <c r="J50" s="138"/>
      <c r="K50" s="649"/>
    </row>
    <row r="51" spans="2:14" ht="23.1" customHeight="1">
      <c r="C51" s="124"/>
      <c r="D51" s="700" t="s">
        <v>160</v>
      </c>
      <c r="E51" s="700"/>
      <c r="F51" s="700"/>
      <c r="G51" s="701" t="s">
        <v>161</v>
      </c>
      <c r="H51" s="702"/>
      <c r="I51" s="703"/>
      <c r="J51" s="138"/>
      <c r="K51" s="649"/>
    </row>
    <row r="52" spans="2:14" ht="23.1" customHeight="1">
      <c r="C52" s="124"/>
      <c r="D52" s="137"/>
      <c r="E52" s="137"/>
      <c r="F52" s="137"/>
      <c r="G52" s="137"/>
      <c r="H52" s="137"/>
      <c r="I52" s="137"/>
      <c r="J52" s="138"/>
      <c r="K52" s="649"/>
    </row>
    <row r="53" spans="2:14" ht="23.1" customHeight="1">
      <c r="C53" s="124"/>
      <c r="D53" s="651" t="s">
        <v>162</v>
      </c>
      <c r="E53" s="652"/>
      <c r="F53" s="652"/>
      <c r="G53" s="652"/>
      <c r="H53" s="652"/>
      <c r="I53" s="689"/>
      <c r="J53" s="138"/>
      <c r="K53" s="649"/>
    </row>
    <row r="54" spans="2:14" ht="23.1" customHeight="1">
      <c r="C54" s="124"/>
      <c r="D54" s="700" t="s">
        <v>163</v>
      </c>
      <c r="E54" s="700"/>
      <c r="F54" s="700"/>
      <c r="G54" s="701"/>
      <c r="H54" s="702"/>
      <c r="I54" s="703"/>
      <c r="J54" s="138"/>
      <c r="K54" s="649"/>
    </row>
    <row r="55" spans="2:14" ht="23.1" customHeight="1">
      <c r="C55" s="124"/>
      <c r="D55" s="700" t="s">
        <v>160</v>
      </c>
      <c r="E55" s="700"/>
      <c r="F55" s="700"/>
      <c r="G55" s="701" t="s">
        <v>161</v>
      </c>
      <c r="H55" s="702"/>
      <c r="I55" s="703"/>
      <c r="J55" s="138"/>
      <c r="K55" s="649"/>
    </row>
    <row r="56" spans="2:14" ht="9" customHeight="1">
      <c r="C56" s="124"/>
      <c r="D56" s="137"/>
      <c r="E56" s="137"/>
      <c r="F56" s="137"/>
      <c r="G56" s="137"/>
      <c r="H56" s="137"/>
      <c r="I56" s="137"/>
      <c r="J56" s="138"/>
      <c r="K56" s="649"/>
    </row>
    <row r="57" spans="2:14" ht="23.1" customHeight="1">
      <c r="C57" s="706" t="s">
        <v>164</v>
      </c>
      <c r="D57" s="707"/>
      <c r="E57" s="707"/>
      <c r="F57" s="707"/>
      <c r="G57" s="707"/>
      <c r="H57" s="707"/>
      <c r="I57" s="707"/>
      <c r="J57" s="708"/>
      <c r="K57" s="649"/>
    </row>
    <row r="58" spans="2:14" ht="23.1" customHeight="1">
      <c r="C58" s="136"/>
      <c r="D58" s="651" t="s">
        <v>165</v>
      </c>
      <c r="E58" s="652"/>
      <c r="F58" s="652"/>
      <c r="G58" s="652"/>
      <c r="H58" s="652"/>
      <c r="I58" s="652"/>
      <c r="J58" s="709"/>
      <c r="K58" s="649"/>
    </row>
    <row r="59" spans="2:14" ht="77.45" customHeight="1">
      <c r="C59" s="136"/>
      <c r="D59" s="653"/>
      <c r="E59" s="654"/>
      <c r="F59" s="654"/>
      <c r="G59" s="654"/>
      <c r="H59" s="654"/>
      <c r="I59" s="654"/>
      <c r="J59" s="709"/>
      <c r="K59" s="649"/>
    </row>
    <row r="60" spans="2:14" ht="24.6" customHeight="1">
      <c r="C60" s="133"/>
      <c r="D60" s="707"/>
      <c r="E60" s="707"/>
      <c r="F60" s="707"/>
      <c r="G60" s="707"/>
      <c r="H60" s="707"/>
      <c r="I60" s="707"/>
      <c r="J60" s="708"/>
      <c r="K60" s="686"/>
      <c r="N60" s="117"/>
    </row>
    <row r="61" spans="2:14" ht="23.1" customHeight="1" thickBot="1">
      <c r="C61" s="698" t="s">
        <v>166</v>
      </c>
      <c r="D61" s="699"/>
      <c r="E61" s="699"/>
      <c r="F61" s="699"/>
      <c r="G61" s="699"/>
      <c r="H61" s="699"/>
      <c r="I61" s="699"/>
      <c r="J61" s="699"/>
      <c r="K61" s="139"/>
    </row>
    <row r="62" spans="2:14" ht="23.1" customHeight="1">
      <c r="C62" s="116"/>
      <c r="D62" s="116"/>
      <c r="E62" s="116"/>
      <c r="F62" s="116"/>
      <c r="G62" s="116"/>
      <c r="H62" s="116"/>
      <c r="I62" s="116"/>
      <c r="J62" s="116"/>
    </row>
    <row r="63" spans="2:14" ht="23.1" customHeight="1">
      <c r="B63" s="117" t="s">
        <v>167</v>
      </c>
    </row>
    <row r="64" spans="2:14" ht="23.1" customHeight="1" thickBot="1">
      <c r="B64" s="115" t="s">
        <v>215</v>
      </c>
      <c r="C64" s="116"/>
      <c r="D64" s="116"/>
      <c r="E64" s="116"/>
      <c r="F64" s="116"/>
      <c r="G64" s="116"/>
      <c r="H64" s="116"/>
      <c r="I64" s="116"/>
      <c r="J64" s="116"/>
    </row>
    <row r="65" spans="3:11" ht="23.1" customHeight="1">
      <c r="C65" s="659" t="s">
        <v>333</v>
      </c>
      <c r="D65" s="660"/>
      <c r="E65" s="660"/>
      <c r="F65" s="660"/>
      <c r="G65" s="660"/>
      <c r="H65" s="660"/>
      <c r="I65" s="660"/>
      <c r="J65" s="660"/>
      <c r="K65" s="123"/>
    </row>
    <row r="66" spans="3:11" ht="23.1" customHeight="1">
      <c r="C66" s="695" t="s">
        <v>334</v>
      </c>
      <c r="D66" s="696"/>
      <c r="E66" s="696"/>
      <c r="F66" s="696"/>
      <c r="G66" s="696"/>
      <c r="H66" s="696"/>
      <c r="I66" s="696"/>
      <c r="J66" s="697"/>
      <c r="K66" s="130"/>
    </row>
    <row r="67" spans="3:11" ht="23.1" customHeight="1">
      <c r="C67" s="695" t="s">
        <v>335</v>
      </c>
      <c r="D67" s="696"/>
      <c r="E67" s="696"/>
      <c r="F67" s="696"/>
      <c r="G67" s="696"/>
      <c r="H67" s="696"/>
      <c r="I67" s="696"/>
      <c r="J67" s="697"/>
      <c r="K67" s="648"/>
    </row>
    <row r="68" spans="3:11" ht="23.1" customHeight="1">
      <c r="C68" s="124"/>
      <c r="D68" s="651" t="s">
        <v>168</v>
      </c>
      <c r="E68" s="652"/>
      <c r="F68" s="652"/>
      <c r="G68" s="652"/>
      <c r="H68" s="652"/>
      <c r="I68" s="652"/>
      <c r="J68" s="125"/>
      <c r="K68" s="649"/>
    </row>
    <row r="69" spans="3:11" ht="78.599999999999994" customHeight="1">
      <c r="C69" s="124"/>
      <c r="D69" s="653"/>
      <c r="E69" s="654"/>
      <c r="F69" s="654"/>
      <c r="G69" s="654"/>
      <c r="H69" s="654"/>
      <c r="I69" s="654"/>
      <c r="J69" s="125"/>
      <c r="K69" s="649"/>
    </row>
    <row r="70" spans="3:11" ht="23.1" customHeight="1">
      <c r="C70" s="131"/>
      <c r="D70" s="662"/>
      <c r="E70" s="662"/>
      <c r="F70" s="662"/>
      <c r="G70" s="662"/>
      <c r="H70" s="662"/>
      <c r="I70" s="662"/>
      <c r="J70" s="663"/>
      <c r="K70" s="649"/>
    </row>
    <row r="71" spans="3:11" s="140" customFormat="1" ht="23.1" customHeight="1">
      <c r="C71" s="667" t="s">
        <v>336</v>
      </c>
      <c r="D71" s="668"/>
      <c r="E71" s="668"/>
      <c r="F71" s="668"/>
      <c r="G71" s="668"/>
      <c r="H71" s="668"/>
      <c r="I71" s="668"/>
      <c r="J71" s="669"/>
      <c r="K71" s="670"/>
    </row>
    <row r="72" spans="3:11" s="140" customFormat="1" ht="23.1" customHeight="1">
      <c r="C72" s="673" t="s">
        <v>169</v>
      </c>
      <c r="D72" s="674"/>
      <c r="E72" s="674"/>
      <c r="F72" s="674"/>
      <c r="G72" s="674"/>
      <c r="H72" s="674"/>
      <c r="I72" s="674"/>
      <c r="J72" s="674"/>
      <c r="K72" s="671"/>
    </row>
    <row r="73" spans="3:11" s="140" customFormat="1" ht="23.1" customHeight="1">
      <c r="C73" s="141"/>
      <c r="D73" s="142"/>
      <c r="E73" s="142"/>
      <c r="F73" s="142"/>
      <c r="G73" s="142"/>
      <c r="H73" s="142"/>
      <c r="I73" s="142"/>
      <c r="J73" s="143"/>
      <c r="K73" s="671"/>
    </row>
    <row r="74" spans="3:11" s="140" customFormat="1" ht="23.1" customHeight="1">
      <c r="C74" s="144"/>
      <c r="D74" s="675" t="s">
        <v>170</v>
      </c>
      <c r="E74" s="676"/>
      <c r="F74" s="676"/>
      <c r="G74" s="676"/>
      <c r="H74" s="676"/>
      <c r="I74" s="677"/>
      <c r="J74" s="143"/>
      <c r="K74" s="671"/>
    </row>
    <row r="75" spans="3:11" s="140" customFormat="1" ht="23.1" customHeight="1">
      <c r="C75" s="145"/>
      <c r="D75" s="692"/>
      <c r="E75" s="692"/>
      <c r="F75" s="692"/>
      <c r="G75" s="692"/>
      <c r="H75" s="692"/>
      <c r="I75" s="692"/>
      <c r="J75" s="693"/>
      <c r="K75" s="691"/>
    </row>
    <row r="76" spans="3:11" ht="23.1" customHeight="1">
      <c r="C76" s="646" t="s">
        <v>171</v>
      </c>
      <c r="D76" s="647"/>
      <c r="E76" s="647"/>
      <c r="F76" s="647"/>
      <c r="G76" s="647"/>
      <c r="H76" s="647"/>
      <c r="I76" s="647"/>
      <c r="J76" s="647"/>
      <c r="K76" s="648"/>
    </row>
    <row r="77" spans="3:11" ht="23.1" customHeight="1">
      <c r="C77" s="694" t="s">
        <v>172</v>
      </c>
      <c r="D77" s="665"/>
      <c r="E77" s="665"/>
      <c r="F77" s="665"/>
      <c r="G77" s="665"/>
      <c r="H77" s="665"/>
      <c r="I77" s="665"/>
      <c r="J77" s="666"/>
      <c r="K77" s="686"/>
    </row>
    <row r="78" spans="3:11" ht="23.1" customHeight="1">
      <c r="C78" s="646" t="s">
        <v>173</v>
      </c>
      <c r="D78" s="647"/>
      <c r="E78" s="647"/>
      <c r="F78" s="647"/>
      <c r="G78" s="647"/>
      <c r="H78" s="647"/>
      <c r="I78" s="647"/>
      <c r="J78" s="647"/>
      <c r="K78" s="648"/>
    </row>
    <row r="79" spans="3:11" ht="23.1" customHeight="1" thickBot="1">
      <c r="C79" s="680" t="s">
        <v>172</v>
      </c>
      <c r="D79" s="681"/>
      <c r="E79" s="681"/>
      <c r="F79" s="681"/>
      <c r="G79" s="681"/>
      <c r="H79" s="681"/>
      <c r="I79" s="681"/>
      <c r="J79" s="682"/>
      <c r="K79" s="650"/>
    </row>
    <row r="80" spans="3:11" ht="23.1" customHeight="1">
      <c r="C80" s="116"/>
      <c r="D80" s="116"/>
      <c r="E80" s="116"/>
      <c r="F80" s="116"/>
      <c r="G80" s="116"/>
      <c r="H80" s="116"/>
      <c r="I80" s="116"/>
      <c r="J80" s="116"/>
    </row>
    <row r="81" spans="2:11" ht="23.1" customHeight="1" thickBot="1">
      <c r="B81" s="115" t="s">
        <v>350</v>
      </c>
      <c r="C81" s="118"/>
      <c r="D81" s="118"/>
      <c r="E81" s="118"/>
      <c r="F81" s="118"/>
      <c r="G81" s="118"/>
      <c r="H81" s="118"/>
      <c r="I81" s="118"/>
      <c r="J81" s="118"/>
    </row>
    <row r="82" spans="2:11" ht="23.1" customHeight="1">
      <c r="C82" s="683" t="s">
        <v>337</v>
      </c>
      <c r="D82" s="684"/>
      <c r="E82" s="684"/>
      <c r="F82" s="684"/>
      <c r="G82" s="684"/>
      <c r="H82" s="684"/>
      <c r="I82" s="684"/>
      <c r="J82" s="685"/>
      <c r="K82" s="661"/>
    </row>
    <row r="83" spans="2:11" ht="23.1" customHeight="1">
      <c r="C83" s="687" t="s">
        <v>174</v>
      </c>
      <c r="D83" s="688"/>
      <c r="E83" s="688"/>
      <c r="F83" s="688"/>
      <c r="G83" s="688"/>
      <c r="H83" s="688"/>
      <c r="I83" s="688"/>
      <c r="J83" s="688"/>
      <c r="K83" s="649"/>
    </row>
    <row r="84" spans="2:11" ht="23.1" customHeight="1">
      <c r="C84" s="133"/>
      <c r="D84" s="137"/>
      <c r="E84" s="137"/>
      <c r="F84" s="137"/>
      <c r="G84" s="137"/>
      <c r="H84" s="137"/>
      <c r="I84" s="137"/>
      <c r="J84" s="138"/>
      <c r="K84" s="649"/>
    </row>
    <row r="85" spans="2:11" ht="23.1" customHeight="1">
      <c r="C85" s="124"/>
      <c r="D85" s="651" t="s">
        <v>175</v>
      </c>
      <c r="E85" s="689"/>
      <c r="F85" s="653" t="s">
        <v>176</v>
      </c>
      <c r="G85" s="654"/>
      <c r="H85" s="654"/>
      <c r="I85" s="690"/>
      <c r="J85" s="138"/>
      <c r="K85" s="649"/>
    </row>
    <row r="86" spans="2:11" ht="23.1" customHeight="1">
      <c r="C86" s="124"/>
      <c r="D86" s="651" t="s">
        <v>177</v>
      </c>
      <c r="E86" s="689"/>
      <c r="F86" s="653" t="s">
        <v>178</v>
      </c>
      <c r="G86" s="654"/>
      <c r="H86" s="654"/>
      <c r="I86" s="690"/>
      <c r="J86" s="138"/>
      <c r="K86" s="649"/>
    </row>
    <row r="87" spans="2:11" ht="23.1" customHeight="1">
      <c r="C87" s="146"/>
      <c r="D87" s="665"/>
      <c r="E87" s="665"/>
      <c r="F87" s="665"/>
      <c r="G87" s="665"/>
      <c r="H87" s="665"/>
      <c r="I87" s="665"/>
      <c r="J87" s="666"/>
      <c r="K87" s="686"/>
    </row>
    <row r="88" spans="2:11" s="140" customFormat="1" ht="23.1" customHeight="1">
      <c r="C88" s="667" t="s">
        <v>338</v>
      </c>
      <c r="D88" s="668"/>
      <c r="E88" s="668"/>
      <c r="F88" s="668"/>
      <c r="G88" s="668"/>
      <c r="H88" s="668"/>
      <c r="I88" s="668"/>
      <c r="J88" s="669"/>
      <c r="K88" s="670"/>
    </row>
    <row r="89" spans="2:11" s="140" customFormat="1" ht="23.1" customHeight="1">
      <c r="C89" s="673" t="s">
        <v>169</v>
      </c>
      <c r="D89" s="674"/>
      <c r="E89" s="674"/>
      <c r="F89" s="674"/>
      <c r="G89" s="674"/>
      <c r="H89" s="674"/>
      <c r="I89" s="674"/>
      <c r="J89" s="674"/>
      <c r="K89" s="671"/>
    </row>
    <row r="90" spans="2:11" s="140" customFormat="1" ht="23.1" customHeight="1">
      <c r="C90" s="141"/>
      <c r="D90" s="142"/>
      <c r="E90" s="142"/>
      <c r="F90" s="142"/>
      <c r="G90" s="142"/>
      <c r="H90" s="142"/>
      <c r="I90" s="142"/>
      <c r="J90" s="143"/>
      <c r="K90" s="671"/>
    </row>
    <row r="91" spans="2:11" s="140" customFormat="1" ht="23.1" customHeight="1">
      <c r="C91" s="144"/>
      <c r="D91" s="675" t="s">
        <v>170</v>
      </c>
      <c r="E91" s="676"/>
      <c r="F91" s="676"/>
      <c r="G91" s="676"/>
      <c r="H91" s="676"/>
      <c r="I91" s="677"/>
      <c r="J91" s="143"/>
      <c r="K91" s="671"/>
    </row>
    <row r="92" spans="2:11" s="140" customFormat="1" ht="23.1" customHeight="1" thickBot="1">
      <c r="C92" s="147"/>
      <c r="D92" s="678"/>
      <c r="E92" s="678"/>
      <c r="F92" s="678"/>
      <c r="G92" s="678"/>
      <c r="H92" s="678"/>
      <c r="I92" s="678"/>
      <c r="J92" s="679"/>
      <c r="K92" s="672"/>
    </row>
    <row r="93" spans="2:11" ht="23.1" customHeight="1">
      <c r="C93" s="116"/>
      <c r="D93" s="116"/>
      <c r="E93" s="116"/>
      <c r="F93" s="116"/>
      <c r="G93" s="116"/>
      <c r="H93" s="116"/>
      <c r="I93" s="116"/>
      <c r="J93" s="116"/>
    </row>
    <row r="94" spans="2:11" ht="23.1" customHeight="1" thickBot="1">
      <c r="B94" s="115" t="s">
        <v>351</v>
      </c>
      <c r="C94" s="116"/>
      <c r="D94" s="116"/>
      <c r="E94" s="116"/>
      <c r="F94" s="116"/>
      <c r="G94" s="116"/>
      <c r="H94" s="116"/>
      <c r="I94" s="116"/>
      <c r="J94" s="116"/>
    </row>
    <row r="95" spans="2:11" ht="23.1" customHeight="1">
      <c r="C95" s="659" t="s">
        <v>339</v>
      </c>
      <c r="D95" s="660"/>
      <c r="E95" s="660"/>
      <c r="F95" s="660"/>
      <c r="G95" s="660"/>
      <c r="H95" s="660"/>
      <c r="I95" s="660"/>
      <c r="J95" s="660"/>
      <c r="K95" s="661"/>
    </row>
    <row r="96" spans="2:11" ht="23.1" customHeight="1">
      <c r="C96" s="124"/>
      <c r="D96" s="651" t="s">
        <v>179</v>
      </c>
      <c r="E96" s="652"/>
      <c r="F96" s="652"/>
      <c r="G96" s="652"/>
      <c r="H96" s="652"/>
      <c r="I96" s="652"/>
      <c r="J96" s="125"/>
      <c r="K96" s="649"/>
    </row>
    <row r="97" spans="3:11" ht="78.599999999999994" customHeight="1">
      <c r="C97" s="124"/>
      <c r="D97" s="653"/>
      <c r="E97" s="654"/>
      <c r="F97" s="654"/>
      <c r="G97" s="654"/>
      <c r="H97" s="654"/>
      <c r="I97" s="654"/>
      <c r="J97" s="125"/>
      <c r="K97" s="649"/>
    </row>
    <row r="98" spans="3:11" ht="23.1" customHeight="1">
      <c r="C98" s="131"/>
      <c r="D98" s="662"/>
      <c r="E98" s="662"/>
      <c r="F98" s="662"/>
      <c r="G98" s="662"/>
      <c r="H98" s="662"/>
      <c r="I98" s="662"/>
      <c r="J98" s="663"/>
      <c r="K98" s="649"/>
    </row>
    <row r="99" spans="3:11" ht="23.1" customHeight="1">
      <c r="C99" s="646" t="s">
        <v>340</v>
      </c>
      <c r="D99" s="647"/>
      <c r="E99" s="647"/>
      <c r="F99" s="647"/>
      <c r="G99" s="647"/>
      <c r="H99" s="647"/>
      <c r="I99" s="647"/>
      <c r="J99" s="647"/>
      <c r="K99" s="664"/>
    </row>
    <row r="100" spans="3:11" ht="23.1" customHeight="1">
      <c r="C100" s="124"/>
      <c r="D100" s="651" t="s">
        <v>180</v>
      </c>
      <c r="E100" s="652"/>
      <c r="F100" s="652"/>
      <c r="G100" s="652"/>
      <c r="H100" s="652"/>
      <c r="I100" s="652"/>
      <c r="J100" s="125"/>
      <c r="K100" s="664"/>
    </row>
    <row r="101" spans="3:11" ht="77.45" customHeight="1">
      <c r="C101" s="124"/>
      <c r="D101" s="653"/>
      <c r="E101" s="654"/>
      <c r="F101" s="654"/>
      <c r="G101" s="654"/>
      <c r="H101" s="654"/>
      <c r="I101" s="654"/>
      <c r="J101" s="125"/>
      <c r="K101" s="664"/>
    </row>
    <row r="102" spans="3:11" ht="23.1" customHeight="1">
      <c r="C102" s="131"/>
      <c r="D102" s="662"/>
      <c r="E102" s="662"/>
      <c r="F102" s="662"/>
      <c r="G102" s="662"/>
      <c r="H102" s="662"/>
      <c r="I102" s="662"/>
      <c r="J102" s="663"/>
      <c r="K102" s="664"/>
    </row>
    <row r="103" spans="3:11" ht="23.1" customHeight="1">
      <c r="C103" s="646" t="s">
        <v>341</v>
      </c>
      <c r="D103" s="647"/>
      <c r="E103" s="647"/>
      <c r="F103" s="647"/>
      <c r="G103" s="647"/>
      <c r="H103" s="647"/>
      <c r="I103" s="647"/>
      <c r="J103" s="647"/>
      <c r="K103" s="648"/>
    </row>
    <row r="104" spans="3:11" ht="23.1" customHeight="1">
      <c r="C104" s="124"/>
      <c r="D104" s="651" t="s">
        <v>181</v>
      </c>
      <c r="E104" s="652"/>
      <c r="F104" s="652"/>
      <c r="G104" s="652"/>
      <c r="H104" s="652"/>
      <c r="I104" s="652"/>
      <c r="J104" s="125"/>
      <c r="K104" s="649"/>
    </row>
    <row r="105" spans="3:11" ht="78.599999999999994" customHeight="1">
      <c r="C105" s="124"/>
      <c r="D105" s="653"/>
      <c r="E105" s="654"/>
      <c r="F105" s="654"/>
      <c r="G105" s="654"/>
      <c r="H105" s="654"/>
      <c r="I105" s="654"/>
      <c r="J105" s="125"/>
      <c r="K105" s="649"/>
    </row>
    <row r="106" spans="3:11" ht="23.1" customHeight="1" thickBot="1">
      <c r="C106" s="126"/>
      <c r="D106" s="655"/>
      <c r="E106" s="655"/>
      <c r="F106" s="655"/>
      <c r="G106" s="655"/>
      <c r="H106" s="655"/>
      <c r="I106" s="655"/>
      <c r="J106" s="656"/>
      <c r="K106" s="650"/>
    </row>
    <row r="107" spans="3:11" ht="23.1" customHeight="1">
      <c r="C107" s="657"/>
      <c r="D107" s="657"/>
      <c r="E107" s="657"/>
      <c r="F107" s="658"/>
      <c r="G107" s="658"/>
      <c r="H107" s="658"/>
      <c r="I107" s="658"/>
      <c r="J107" s="658"/>
      <c r="K107" s="658"/>
    </row>
  </sheetData>
  <mergeCells count="102">
    <mergeCell ref="B1:K1"/>
    <mergeCell ref="C13:J13"/>
    <mergeCell ref="K13:K16"/>
    <mergeCell ref="D14:I14"/>
    <mergeCell ref="D15:I15"/>
    <mergeCell ref="D16:J16"/>
    <mergeCell ref="C19:J19"/>
    <mergeCell ref="C4:J4"/>
    <mergeCell ref="C7:J7"/>
    <mergeCell ref="C8:J8"/>
    <mergeCell ref="C9:J9"/>
    <mergeCell ref="C10:J10"/>
    <mergeCell ref="M29:U29"/>
    <mergeCell ref="C30:J30"/>
    <mergeCell ref="C20:J20"/>
    <mergeCell ref="C21:J21"/>
    <mergeCell ref="C22:J22"/>
    <mergeCell ref="C23:J23"/>
    <mergeCell ref="K23:K26"/>
    <mergeCell ref="D24:I24"/>
    <mergeCell ref="D25:I25"/>
    <mergeCell ref="D26:J26"/>
    <mergeCell ref="C31:J31"/>
    <mergeCell ref="C35:J35"/>
    <mergeCell ref="C36:J36"/>
    <mergeCell ref="C37:J37"/>
    <mergeCell ref="K37:K38"/>
    <mergeCell ref="D38:J38"/>
    <mergeCell ref="C27:J27"/>
    <mergeCell ref="C28:J28"/>
    <mergeCell ref="K28:K29"/>
    <mergeCell ref="D29:J29"/>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61:J61"/>
    <mergeCell ref="D51:F51"/>
    <mergeCell ref="G51:I51"/>
    <mergeCell ref="D53:I53"/>
    <mergeCell ref="D54:F54"/>
    <mergeCell ref="G54:I54"/>
    <mergeCell ref="D55:F55"/>
    <mergeCell ref="G55:I55"/>
    <mergeCell ref="C71:J71"/>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s>
  <phoneticPr fontId="15"/>
  <dataValidations count="2">
    <dataValidation type="list" allowBlank="1" showInputMessage="1" showErrorMessage="1" sqref="K76:K79" xr:uid="{775B6229-FE9C-4C0B-9E68-B8D09713A549}">
      <formula1>"はい,いいえ,なし"</formula1>
    </dataValidation>
    <dataValidation type="list" allowBlank="1" showInputMessage="1" showErrorMessage="1" sqref="K27:K28 K19:K23 K4 K30:K31 K7:K10 K13 K35:K37 K61 K82 K41 K95:K106 K65:K71 K88" xr:uid="{71A1A237-3923-4906-8EA7-B9CD2200D7A5}">
      <formula1>"はい,いいえ"</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609600</xdr:colOff>
                    <xdr:row>90</xdr:row>
                    <xdr:rowOff>66675</xdr:rowOff>
                  </from>
                  <to>
                    <xdr:col>4</xdr:col>
                    <xdr:colOff>1295400</xdr:colOff>
                    <xdr:row>90</xdr:row>
                    <xdr:rowOff>200025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28575</xdr:colOff>
                    <xdr:row>42</xdr:row>
                    <xdr:rowOff>114300</xdr:rowOff>
                  </from>
                  <to>
                    <xdr:col>4</xdr:col>
                    <xdr:colOff>123825</xdr:colOff>
                    <xdr:row>44</xdr:row>
                    <xdr:rowOff>66675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28575</xdr:colOff>
                    <xdr:row>43</xdr:row>
                    <xdr:rowOff>219075</xdr:rowOff>
                  </from>
                  <to>
                    <xdr:col>4</xdr:col>
                    <xdr:colOff>123825</xdr:colOff>
                    <xdr:row>44</xdr:row>
                    <xdr:rowOff>295275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28575</xdr:colOff>
                    <xdr:row>44</xdr:row>
                    <xdr:rowOff>228600</xdr:rowOff>
                  </from>
                  <to>
                    <xdr:col>4</xdr:col>
                    <xdr:colOff>123825</xdr:colOff>
                    <xdr:row>45</xdr:row>
                    <xdr:rowOff>295275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9525</xdr:colOff>
                    <xdr:row>84</xdr:row>
                    <xdr:rowOff>76200</xdr:rowOff>
                  </from>
                  <to>
                    <xdr:col>5</xdr:col>
                    <xdr:colOff>619125</xdr:colOff>
                    <xdr:row>84</xdr:row>
                    <xdr:rowOff>200025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304800</xdr:colOff>
                    <xdr:row>84</xdr:row>
                    <xdr:rowOff>76200</xdr:rowOff>
                  </from>
                  <to>
                    <xdr:col>6</xdr:col>
                    <xdr:colOff>914400</xdr:colOff>
                    <xdr:row>84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352425</xdr:colOff>
                    <xdr:row>84</xdr:row>
                    <xdr:rowOff>66675</xdr:rowOff>
                  </from>
                  <to>
                    <xdr:col>8</xdr:col>
                    <xdr:colOff>257175</xdr:colOff>
                    <xdr:row>84</xdr:row>
                    <xdr:rowOff>200025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9525</xdr:colOff>
                    <xdr:row>84</xdr:row>
                    <xdr:rowOff>266700</xdr:rowOff>
                  </from>
                  <to>
                    <xdr:col>5</xdr:col>
                    <xdr:colOff>638175</xdr:colOff>
                    <xdr:row>86</xdr:row>
                    <xdr:rowOff>28575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66675</xdr:colOff>
                    <xdr:row>84</xdr:row>
                    <xdr:rowOff>257175</xdr:rowOff>
                  </from>
                  <to>
                    <xdr:col>6</xdr:col>
                    <xdr:colOff>676275</xdr:colOff>
                    <xdr:row>86</xdr:row>
                    <xdr:rowOff>28575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28575</xdr:colOff>
                    <xdr:row>84</xdr:row>
                    <xdr:rowOff>257175</xdr:rowOff>
                  </from>
                  <to>
                    <xdr:col>7</xdr:col>
                    <xdr:colOff>619125</xdr:colOff>
                    <xdr:row>86</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66675</xdr:colOff>
                    <xdr:row>73</xdr:row>
                    <xdr:rowOff>85725</xdr:rowOff>
                  </from>
                  <to>
                    <xdr:col>4</xdr:col>
                    <xdr:colOff>257175</xdr:colOff>
                    <xdr:row>73</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609600</xdr:colOff>
                    <xdr:row>73</xdr:row>
                    <xdr:rowOff>76200</xdr:rowOff>
                  </from>
                  <to>
                    <xdr:col>4</xdr:col>
                    <xdr:colOff>1295400</xdr:colOff>
                    <xdr:row>73</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1400175</xdr:colOff>
                    <xdr:row>73</xdr:row>
                    <xdr:rowOff>76200</xdr:rowOff>
                  </from>
                  <to>
                    <xdr:col>5</xdr:col>
                    <xdr:colOff>371475</xdr:colOff>
                    <xdr:row>73</xdr:row>
                    <xdr:rowOff>200025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66675</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1400175</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6" sqref="B6:J6"/>
    </sheetView>
  </sheetViews>
  <sheetFormatPr defaultColWidth="9" defaultRowHeight="14.25"/>
  <cols>
    <col min="1" max="1" width="1.625" style="48" customWidth="1"/>
    <col min="2" max="2" width="7" style="48" customWidth="1"/>
    <col min="3" max="10" width="13.5" style="48" customWidth="1"/>
    <col min="11" max="11" width="1.625" style="48" customWidth="1"/>
    <col min="12" max="16384" width="9" style="48"/>
  </cols>
  <sheetData>
    <row r="1" spans="2:12" ht="20.100000000000001" customHeight="1">
      <c r="B1" s="744" t="s">
        <v>219</v>
      </c>
      <c r="C1" s="744"/>
      <c r="D1" s="744"/>
      <c r="E1" s="744"/>
      <c r="F1" s="744"/>
      <c r="G1" s="744"/>
      <c r="H1" s="744"/>
      <c r="I1" s="744"/>
      <c r="J1" s="744"/>
      <c r="K1" s="21"/>
    </row>
    <row r="2" spans="2:12" ht="8.1" customHeight="1" thickBot="1">
      <c r="C2" s="21"/>
      <c r="D2" s="21"/>
      <c r="E2" s="21"/>
      <c r="F2" s="21"/>
      <c r="G2" s="21"/>
      <c r="H2" s="21"/>
      <c r="I2" s="21"/>
      <c r="J2" s="21"/>
      <c r="K2" s="21"/>
    </row>
    <row r="3" spans="2:12" ht="18" customHeight="1">
      <c r="B3" s="735" t="s">
        <v>217</v>
      </c>
      <c r="C3" s="736"/>
      <c r="D3" s="736"/>
      <c r="E3" s="736"/>
      <c r="F3" s="736"/>
      <c r="G3" s="736"/>
      <c r="H3" s="736"/>
      <c r="I3" s="736"/>
      <c r="J3" s="737"/>
      <c r="K3" s="149"/>
    </row>
    <row r="4" spans="2:12" ht="99" customHeight="1" thickBot="1">
      <c r="B4" s="732"/>
      <c r="C4" s="733"/>
      <c r="D4" s="733"/>
      <c r="E4" s="733"/>
      <c r="F4" s="733"/>
      <c r="G4" s="733"/>
      <c r="H4" s="733"/>
      <c r="I4" s="733"/>
      <c r="J4" s="734"/>
      <c r="K4" s="21"/>
      <c r="L4" s="200" t="s">
        <v>241</v>
      </c>
    </row>
    <row r="5" spans="2:12" ht="6" customHeight="1" thickBot="1">
      <c r="B5" s="150"/>
      <c r="C5" s="34"/>
      <c r="D5" s="34"/>
      <c r="E5" s="34"/>
      <c r="F5" s="34"/>
      <c r="G5" s="34"/>
      <c r="H5" s="21"/>
      <c r="I5" s="21"/>
      <c r="J5" s="21"/>
      <c r="K5" s="21"/>
    </row>
    <row r="6" spans="2:12" ht="18.600000000000001" customHeight="1">
      <c r="B6" s="735" t="s">
        <v>349</v>
      </c>
      <c r="C6" s="741"/>
      <c r="D6" s="741"/>
      <c r="E6" s="741"/>
      <c r="F6" s="741"/>
      <c r="G6" s="741"/>
      <c r="H6" s="741"/>
      <c r="I6" s="741"/>
      <c r="J6" s="742"/>
      <c r="K6" s="21"/>
    </row>
    <row r="7" spans="2:12" ht="99" customHeight="1" thickBot="1">
      <c r="B7" s="732"/>
      <c r="C7" s="733"/>
      <c r="D7" s="733"/>
      <c r="E7" s="733"/>
      <c r="F7" s="733"/>
      <c r="G7" s="733"/>
      <c r="H7" s="733"/>
      <c r="I7" s="733"/>
      <c r="J7" s="734"/>
      <c r="K7" s="21"/>
      <c r="L7" s="200" t="s">
        <v>241</v>
      </c>
    </row>
    <row r="8" spans="2:12" ht="6" customHeight="1" thickBot="1">
      <c r="B8" s="76"/>
      <c r="C8" s="151"/>
      <c r="D8" s="151"/>
      <c r="E8" s="151"/>
      <c r="F8" s="151"/>
      <c r="G8" s="151"/>
      <c r="H8" s="151"/>
      <c r="I8" s="151"/>
      <c r="J8" s="152"/>
      <c r="K8" s="21"/>
    </row>
    <row r="9" spans="2:12" ht="18.600000000000001" customHeight="1">
      <c r="B9" s="735" t="s">
        <v>218</v>
      </c>
      <c r="C9" s="736"/>
      <c r="D9" s="736"/>
      <c r="E9" s="736"/>
      <c r="F9" s="736"/>
      <c r="G9" s="736"/>
      <c r="H9" s="736"/>
      <c r="I9" s="736"/>
      <c r="J9" s="737"/>
      <c r="K9" s="21"/>
    </row>
    <row r="10" spans="2:12" ht="99" customHeight="1" thickBot="1">
      <c r="B10" s="732"/>
      <c r="C10" s="733"/>
      <c r="D10" s="733"/>
      <c r="E10" s="733"/>
      <c r="F10" s="733"/>
      <c r="G10" s="733"/>
      <c r="H10" s="733"/>
      <c r="I10" s="733"/>
      <c r="J10" s="734"/>
      <c r="K10" s="21"/>
      <c r="L10" s="200" t="s">
        <v>241</v>
      </c>
    </row>
    <row r="11" spans="2:12" ht="6" customHeight="1" thickBot="1">
      <c r="C11" s="32"/>
      <c r="D11" s="32"/>
      <c r="E11" s="32"/>
      <c r="F11" s="32"/>
      <c r="G11" s="32"/>
      <c r="H11" s="32"/>
      <c r="I11" s="32"/>
      <c r="J11" s="32"/>
      <c r="K11" s="21"/>
    </row>
    <row r="12" spans="2:12" ht="33" customHeight="1">
      <c r="B12" s="738" t="s">
        <v>182</v>
      </c>
      <c r="C12" s="739"/>
      <c r="D12" s="739"/>
      <c r="E12" s="739"/>
      <c r="F12" s="739"/>
      <c r="G12" s="739"/>
      <c r="H12" s="739"/>
      <c r="I12" s="739"/>
      <c r="J12" s="740"/>
      <c r="K12" s="21"/>
    </row>
    <row r="13" spans="2:12" ht="99" customHeight="1" thickBot="1">
      <c r="B13" s="732"/>
      <c r="C13" s="733"/>
      <c r="D13" s="733"/>
      <c r="E13" s="733"/>
      <c r="F13" s="733"/>
      <c r="G13" s="733"/>
      <c r="H13" s="733"/>
      <c r="I13" s="733"/>
      <c r="J13" s="734"/>
      <c r="K13" s="21"/>
      <c r="L13" s="200" t="s">
        <v>241</v>
      </c>
    </row>
    <row r="14" spans="2:12" ht="8.1" customHeight="1" thickBot="1">
      <c r="C14" s="21"/>
      <c r="D14" s="21"/>
      <c r="E14" s="21"/>
      <c r="F14" s="21"/>
      <c r="G14" s="21"/>
      <c r="H14" s="21"/>
      <c r="I14" s="21"/>
      <c r="J14" s="21"/>
      <c r="K14" s="21"/>
    </row>
    <row r="15" spans="2:12" ht="19.350000000000001" customHeight="1">
      <c r="B15" s="735" t="s">
        <v>240</v>
      </c>
      <c r="C15" s="736"/>
      <c r="D15" s="736"/>
      <c r="E15" s="736"/>
      <c r="F15" s="736"/>
      <c r="G15" s="736"/>
      <c r="H15" s="736"/>
      <c r="I15" s="736"/>
      <c r="J15" s="737"/>
      <c r="K15" s="21"/>
    </row>
    <row r="16" spans="2:12" ht="12" customHeight="1">
      <c r="B16" s="757" t="s">
        <v>6</v>
      </c>
      <c r="C16" s="758" t="s">
        <v>30</v>
      </c>
      <c r="D16" s="759"/>
      <c r="E16" s="759"/>
      <c r="F16" s="759"/>
      <c r="G16" s="759"/>
      <c r="H16" s="759"/>
      <c r="I16" s="759"/>
      <c r="J16" s="760"/>
      <c r="K16" s="153"/>
    </row>
    <row r="17" spans="2:20" ht="84" customHeight="1">
      <c r="B17" s="757"/>
      <c r="C17" s="751"/>
      <c r="D17" s="752"/>
      <c r="E17" s="752"/>
      <c r="F17" s="752"/>
      <c r="G17" s="752"/>
      <c r="H17" s="752"/>
      <c r="I17" s="752"/>
      <c r="J17" s="753"/>
      <c r="K17" s="154"/>
      <c r="L17" s="200" t="s">
        <v>242</v>
      </c>
    </row>
    <row r="18" spans="2:20" ht="12" customHeight="1">
      <c r="B18" s="757"/>
      <c r="C18" s="748" t="s">
        <v>31</v>
      </c>
      <c r="D18" s="749"/>
      <c r="E18" s="749"/>
      <c r="F18" s="749"/>
      <c r="G18" s="749"/>
      <c r="H18" s="749"/>
      <c r="I18" s="749"/>
      <c r="J18" s="750"/>
      <c r="K18" s="153"/>
    </row>
    <row r="19" spans="2:20" ht="84" customHeight="1">
      <c r="B19" s="757"/>
      <c r="C19" s="751"/>
      <c r="D19" s="752"/>
      <c r="E19" s="752"/>
      <c r="F19" s="752"/>
      <c r="G19" s="752"/>
      <c r="H19" s="752"/>
      <c r="I19" s="752"/>
      <c r="J19" s="753"/>
      <c r="K19" s="154"/>
      <c r="L19" s="200" t="s">
        <v>242</v>
      </c>
    </row>
    <row r="20" spans="2:20" ht="12" customHeight="1">
      <c r="B20" s="757"/>
      <c r="C20" s="748" t="s">
        <v>32</v>
      </c>
      <c r="D20" s="749"/>
      <c r="E20" s="749"/>
      <c r="F20" s="749"/>
      <c r="G20" s="749"/>
      <c r="H20" s="749"/>
      <c r="I20" s="749"/>
      <c r="J20" s="750"/>
      <c r="K20" s="153"/>
    </row>
    <row r="21" spans="2:20" ht="84" customHeight="1">
      <c r="B21" s="757"/>
      <c r="C21" s="751"/>
      <c r="D21" s="752"/>
      <c r="E21" s="752"/>
      <c r="F21" s="752"/>
      <c r="G21" s="752"/>
      <c r="H21" s="752"/>
      <c r="I21" s="752"/>
      <c r="J21" s="753"/>
      <c r="K21" s="154"/>
      <c r="L21" s="200" t="s">
        <v>242</v>
      </c>
    </row>
    <row r="22" spans="2:20" ht="12" customHeight="1">
      <c r="B22" s="745" t="s">
        <v>7</v>
      </c>
      <c r="C22" s="748" t="s">
        <v>33</v>
      </c>
      <c r="D22" s="749"/>
      <c r="E22" s="749"/>
      <c r="F22" s="749"/>
      <c r="G22" s="749"/>
      <c r="H22" s="749"/>
      <c r="I22" s="749"/>
      <c r="J22" s="750"/>
      <c r="K22" s="153"/>
    </row>
    <row r="23" spans="2:20" ht="84" customHeight="1">
      <c r="B23" s="746"/>
      <c r="C23" s="751"/>
      <c r="D23" s="752"/>
      <c r="E23" s="752"/>
      <c r="F23" s="752"/>
      <c r="G23" s="752"/>
      <c r="H23" s="752"/>
      <c r="I23" s="752"/>
      <c r="J23" s="753"/>
      <c r="K23" s="154"/>
      <c r="L23" s="200" t="s">
        <v>242</v>
      </c>
    </row>
    <row r="24" spans="2:20" ht="12" customHeight="1">
      <c r="B24" s="746"/>
      <c r="C24" s="748" t="s">
        <v>34</v>
      </c>
      <c r="D24" s="749"/>
      <c r="E24" s="749"/>
      <c r="F24" s="749"/>
      <c r="G24" s="749"/>
      <c r="H24" s="749"/>
      <c r="I24" s="749"/>
      <c r="J24" s="750"/>
      <c r="K24" s="153"/>
    </row>
    <row r="25" spans="2:20" ht="84" customHeight="1" thickBot="1">
      <c r="B25" s="747"/>
      <c r="C25" s="754"/>
      <c r="D25" s="755"/>
      <c r="E25" s="755"/>
      <c r="F25" s="755"/>
      <c r="G25" s="755"/>
      <c r="H25" s="755"/>
      <c r="I25" s="755"/>
      <c r="J25" s="756"/>
      <c r="K25" s="154"/>
      <c r="L25" s="200" t="s">
        <v>242</v>
      </c>
    </row>
    <row r="26" spans="2:20" s="4" customFormat="1" ht="18" customHeight="1">
      <c r="B26" s="743" t="s">
        <v>107</v>
      </c>
      <c r="C26" s="743"/>
      <c r="D26" s="743"/>
      <c r="E26" s="743"/>
      <c r="F26" s="743"/>
      <c r="G26" s="743"/>
      <c r="H26" s="743"/>
      <c r="I26" s="743"/>
      <c r="J26" s="743"/>
      <c r="K26" s="743"/>
      <c r="L26" s="743"/>
      <c r="M26" s="743"/>
      <c r="N26" s="743"/>
      <c r="O26" s="743"/>
      <c r="P26" s="743"/>
      <c r="Q26" s="743"/>
      <c r="R26" s="743"/>
      <c r="S26" s="743"/>
      <c r="T26" s="743"/>
    </row>
  </sheetData>
  <sheetProtection formatCells="0" formatColumns="0" formatRows="0" insertColumns="0" insertRows="0" insertHyperlinks="0" deleteColumns="0" deleteRows="0" sort="0" autoFilter="0" pivotTables="0"/>
  <mergeCells count="23">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 ref="B7:J7"/>
    <mergeCell ref="B15:J15"/>
    <mergeCell ref="B13:J13"/>
    <mergeCell ref="B12:J12"/>
    <mergeCell ref="B3:J3"/>
    <mergeCell ref="B6:J6"/>
    <mergeCell ref="B9:J9"/>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C7211-F9D8-4397-BA8D-5115CA7BD135}">
  <sheetPr>
    <tabColor rgb="FF92D050"/>
    <pageSetUpPr fitToPage="1"/>
  </sheetPr>
  <dimension ref="B1:L32"/>
  <sheetViews>
    <sheetView view="pageBreakPreview" zoomScaleNormal="100" zoomScaleSheetLayoutView="100" workbookViewId="0">
      <selection activeCell="B1" sqref="B1:J1"/>
    </sheetView>
  </sheetViews>
  <sheetFormatPr defaultColWidth="9" defaultRowHeight="14.25"/>
  <cols>
    <col min="1" max="1" width="1.625" style="48" customWidth="1"/>
    <col min="2" max="10" width="12.875" style="48" customWidth="1"/>
    <col min="11" max="11" width="1.625" style="48" customWidth="1"/>
    <col min="12" max="16384" width="9" style="48"/>
  </cols>
  <sheetData>
    <row r="1" spans="2:12" ht="19.350000000000001" customHeight="1">
      <c r="B1" s="744" t="s">
        <v>226</v>
      </c>
      <c r="C1" s="744"/>
      <c r="D1" s="744"/>
      <c r="E1" s="744"/>
      <c r="F1" s="744"/>
      <c r="G1" s="744"/>
      <c r="H1" s="744"/>
      <c r="I1" s="744"/>
      <c r="J1" s="744"/>
      <c r="K1" s="21"/>
    </row>
    <row r="2" spans="2:12" ht="6" customHeight="1">
      <c r="C2" s="21"/>
      <c r="D2" s="21"/>
      <c r="E2" s="21"/>
      <c r="F2" s="21"/>
      <c r="G2" s="21"/>
      <c r="H2" s="21"/>
      <c r="I2" s="21"/>
      <c r="J2" s="21"/>
      <c r="K2" s="154"/>
    </row>
    <row r="3" spans="2:12" ht="17.45" customHeight="1">
      <c r="B3" s="48" t="s">
        <v>116</v>
      </c>
      <c r="C3" s="21"/>
      <c r="D3" s="21"/>
      <c r="E3" s="21"/>
      <c r="F3" s="21"/>
      <c r="G3" s="21"/>
      <c r="H3" s="21"/>
      <c r="I3" s="21"/>
      <c r="J3" s="21"/>
      <c r="K3" s="154"/>
    </row>
    <row r="4" spans="2:12" ht="8.1" customHeight="1" thickBot="1">
      <c r="C4" s="21"/>
      <c r="D4" s="21"/>
      <c r="E4" s="21"/>
      <c r="F4" s="21"/>
      <c r="G4" s="21"/>
      <c r="H4" s="21"/>
      <c r="I4" s="21"/>
      <c r="J4" s="21"/>
      <c r="K4" s="154"/>
    </row>
    <row r="5" spans="2:12" ht="45" customHeight="1" thickBot="1">
      <c r="B5" s="761" t="s">
        <v>224</v>
      </c>
      <c r="C5" s="762"/>
      <c r="D5" s="762"/>
      <c r="E5" s="762"/>
      <c r="F5" s="762"/>
      <c r="G5" s="762"/>
      <c r="H5" s="762"/>
      <c r="I5" s="762"/>
      <c r="J5" s="763"/>
      <c r="K5" s="155"/>
    </row>
    <row r="6" spans="2:12" ht="48" customHeight="1">
      <c r="B6" s="766"/>
      <c r="C6" s="767"/>
      <c r="D6" s="767"/>
      <c r="E6" s="767"/>
      <c r="F6" s="767"/>
      <c r="G6" s="767"/>
      <c r="H6" s="767"/>
      <c r="I6" s="767"/>
      <c r="J6" s="768"/>
      <c r="K6" s="156"/>
    </row>
    <row r="7" spans="2:12" ht="48" customHeight="1" thickBot="1">
      <c r="B7" s="769"/>
      <c r="C7" s="770"/>
      <c r="D7" s="770"/>
      <c r="E7" s="770"/>
      <c r="F7" s="770"/>
      <c r="G7" s="770"/>
      <c r="H7" s="770"/>
      <c r="I7" s="770"/>
      <c r="J7" s="771"/>
      <c r="K7" s="156"/>
      <c r="L7" s="200" t="s">
        <v>241</v>
      </c>
    </row>
    <row r="8" spans="2:12" ht="8.1" customHeight="1" thickBot="1">
      <c r="C8" s="21"/>
      <c r="D8" s="21"/>
      <c r="E8" s="21"/>
      <c r="F8" s="21"/>
      <c r="G8" s="21"/>
      <c r="H8" s="21"/>
      <c r="I8" s="21"/>
      <c r="J8" s="21"/>
      <c r="K8" s="21"/>
    </row>
    <row r="9" spans="2:12" ht="60" customHeight="1" thickBot="1">
      <c r="B9" s="761" t="s">
        <v>220</v>
      </c>
      <c r="C9" s="762"/>
      <c r="D9" s="762"/>
      <c r="E9" s="762"/>
      <c r="F9" s="762"/>
      <c r="G9" s="762"/>
      <c r="H9" s="762"/>
      <c r="I9" s="762"/>
      <c r="J9" s="763"/>
      <c r="K9" s="155"/>
    </row>
    <row r="10" spans="2:12" ht="48" customHeight="1">
      <c r="B10" s="772"/>
      <c r="C10" s="773"/>
      <c r="D10" s="773"/>
      <c r="E10" s="773"/>
      <c r="F10" s="773"/>
      <c r="G10" s="773"/>
      <c r="H10" s="773"/>
      <c r="I10" s="773"/>
      <c r="J10" s="774"/>
      <c r="K10" s="156"/>
    </row>
    <row r="11" spans="2:12" ht="48" customHeight="1" thickBot="1">
      <c r="B11" s="775"/>
      <c r="C11" s="776"/>
      <c r="D11" s="776"/>
      <c r="E11" s="776"/>
      <c r="F11" s="776"/>
      <c r="G11" s="776"/>
      <c r="H11" s="776"/>
      <c r="I11" s="776"/>
      <c r="J11" s="777"/>
      <c r="K11" s="156"/>
      <c r="L11" s="200" t="s">
        <v>241</v>
      </c>
    </row>
    <row r="12" spans="2:12" ht="8.1" customHeight="1" thickBot="1">
      <c r="C12" s="21"/>
      <c r="D12" s="21"/>
      <c r="E12" s="21"/>
      <c r="F12" s="21"/>
      <c r="G12" s="21"/>
      <c r="H12" s="21"/>
      <c r="I12" s="21"/>
      <c r="J12" s="21"/>
      <c r="K12" s="21"/>
    </row>
    <row r="13" spans="2:12" ht="32.450000000000003" customHeight="1" thickBot="1">
      <c r="B13" s="761" t="s">
        <v>225</v>
      </c>
      <c r="C13" s="762"/>
      <c r="D13" s="762"/>
      <c r="E13" s="762"/>
      <c r="F13" s="762"/>
      <c r="G13" s="762"/>
      <c r="H13" s="762"/>
      <c r="I13" s="762"/>
      <c r="J13" s="763"/>
      <c r="K13" s="156"/>
    </row>
    <row r="14" spans="2:12" ht="48" customHeight="1">
      <c r="B14" s="772"/>
      <c r="C14" s="773"/>
      <c r="D14" s="773"/>
      <c r="E14" s="773"/>
      <c r="F14" s="773"/>
      <c r="G14" s="773"/>
      <c r="H14" s="773"/>
      <c r="I14" s="773"/>
      <c r="J14" s="774"/>
      <c r="K14" s="156"/>
    </row>
    <row r="15" spans="2:12" ht="48" customHeight="1" thickBot="1">
      <c r="B15" s="775"/>
      <c r="C15" s="776"/>
      <c r="D15" s="776"/>
      <c r="E15" s="776"/>
      <c r="F15" s="776"/>
      <c r="G15" s="776"/>
      <c r="H15" s="776"/>
      <c r="I15" s="776"/>
      <c r="J15" s="777"/>
      <c r="K15" s="156"/>
      <c r="L15" s="200" t="s">
        <v>241</v>
      </c>
    </row>
    <row r="16" spans="2:12" ht="8.1" customHeight="1" thickBot="1">
      <c r="C16" s="21"/>
      <c r="D16" s="21"/>
      <c r="E16" s="21"/>
      <c r="F16" s="21"/>
      <c r="G16" s="21"/>
      <c r="H16" s="21"/>
      <c r="I16" s="21"/>
      <c r="J16" s="21"/>
      <c r="K16" s="21"/>
    </row>
    <row r="17" spans="2:12" ht="33" customHeight="1" thickBot="1">
      <c r="B17" s="761" t="s">
        <v>221</v>
      </c>
      <c r="C17" s="762"/>
      <c r="D17" s="762"/>
      <c r="E17" s="762"/>
      <c r="F17" s="762"/>
      <c r="G17" s="762"/>
      <c r="H17" s="762"/>
      <c r="I17" s="762"/>
      <c r="J17" s="763"/>
      <c r="K17" s="155"/>
    </row>
    <row r="18" spans="2:12" ht="48" customHeight="1">
      <c r="B18" s="772"/>
      <c r="C18" s="773"/>
      <c r="D18" s="773"/>
      <c r="E18" s="773"/>
      <c r="F18" s="773"/>
      <c r="G18" s="773"/>
      <c r="H18" s="773"/>
      <c r="I18" s="773"/>
      <c r="J18" s="774"/>
      <c r="K18" s="156"/>
    </row>
    <row r="19" spans="2:12" ht="48" customHeight="1" thickBot="1">
      <c r="B19" s="775"/>
      <c r="C19" s="776"/>
      <c r="D19" s="776"/>
      <c r="E19" s="776"/>
      <c r="F19" s="776"/>
      <c r="G19" s="776"/>
      <c r="H19" s="776"/>
      <c r="I19" s="776"/>
      <c r="J19" s="777"/>
      <c r="K19" s="156"/>
      <c r="L19" s="200" t="s">
        <v>241</v>
      </c>
    </row>
    <row r="20" spans="2:12" ht="8.1" customHeight="1" thickBot="1">
      <c r="C20" s="21"/>
      <c r="D20" s="21"/>
      <c r="E20" s="21"/>
      <c r="F20" s="21"/>
      <c r="G20" s="21"/>
      <c r="H20" s="21"/>
      <c r="I20" s="21"/>
      <c r="J20" s="21"/>
      <c r="K20" s="21"/>
    </row>
    <row r="21" spans="2:12" ht="42" customHeight="1" thickBot="1">
      <c r="B21" s="761" t="s">
        <v>222</v>
      </c>
      <c r="C21" s="762"/>
      <c r="D21" s="762"/>
      <c r="E21" s="762"/>
      <c r="F21" s="762"/>
      <c r="G21" s="762"/>
      <c r="H21" s="762"/>
      <c r="I21" s="762"/>
      <c r="J21" s="763"/>
      <c r="K21" s="155"/>
    </row>
    <row r="22" spans="2:12" ht="48" customHeight="1">
      <c r="B22" s="772"/>
      <c r="C22" s="773"/>
      <c r="D22" s="773"/>
      <c r="E22" s="773"/>
      <c r="F22" s="773"/>
      <c r="G22" s="773"/>
      <c r="H22" s="773"/>
      <c r="I22" s="773"/>
      <c r="J22" s="774"/>
      <c r="K22" s="156"/>
    </row>
    <row r="23" spans="2:12" ht="48" customHeight="1" thickBot="1">
      <c r="B23" s="775"/>
      <c r="C23" s="776"/>
      <c r="D23" s="776"/>
      <c r="E23" s="776"/>
      <c r="F23" s="776"/>
      <c r="G23" s="776"/>
      <c r="H23" s="776"/>
      <c r="I23" s="776"/>
      <c r="J23" s="777"/>
      <c r="K23" s="156"/>
      <c r="L23" s="200" t="s">
        <v>241</v>
      </c>
    </row>
    <row r="24" spans="2:12" ht="8.1" customHeight="1" thickBot="1">
      <c r="C24" s="21"/>
      <c r="D24" s="21"/>
      <c r="E24" s="21"/>
      <c r="F24" s="21"/>
      <c r="G24" s="21"/>
      <c r="H24" s="21"/>
      <c r="I24" s="21"/>
      <c r="J24" s="21"/>
      <c r="K24" s="21"/>
    </row>
    <row r="25" spans="2:12" ht="33" customHeight="1" thickBot="1">
      <c r="B25" s="761" t="s">
        <v>112</v>
      </c>
      <c r="C25" s="762"/>
      <c r="D25" s="762"/>
      <c r="E25" s="762"/>
      <c r="F25" s="762"/>
      <c r="G25" s="762"/>
      <c r="H25" s="762"/>
      <c r="I25" s="762"/>
      <c r="J25" s="763"/>
      <c r="K25" s="155"/>
    </row>
    <row r="26" spans="2:12" ht="48" customHeight="1">
      <c r="B26" s="772"/>
      <c r="C26" s="773"/>
      <c r="D26" s="773"/>
      <c r="E26" s="773"/>
      <c r="F26" s="773"/>
      <c r="G26" s="773"/>
      <c r="H26" s="773"/>
      <c r="I26" s="773"/>
      <c r="J26" s="774"/>
      <c r="K26" s="156"/>
    </row>
    <row r="27" spans="2:12" ht="48" customHeight="1" thickBot="1">
      <c r="B27" s="775"/>
      <c r="C27" s="776"/>
      <c r="D27" s="776"/>
      <c r="E27" s="776"/>
      <c r="F27" s="776"/>
      <c r="G27" s="776"/>
      <c r="H27" s="776"/>
      <c r="I27" s="776"/>
      <c r="J27" s="777"/>
      <c r="K27" s="156"/>
      <c r="L27" s="200" t="s">
        <v>241</v>
      </c>
    </row>
    <row r="28" spans="2:12" ht="8.1" customHeight="1" thickBot="1">
      <c r="C28" s="21"/>
      <c r="D28" s="21"/>
      <c r="E28" s="21"/>
      <c r="F28" s="21"/>
      <c r="G28" s="21"/>
      <c r="H28" s="21"/>
      <c r="I28" s="21"/>
      <c r="J28" s="21"/>
      <c r="K28" s="21"/>
    </row>
    <row r="29" spans="2:12" ht="33" customHeight="1" thickBot="1">
      <c r="B29" s="761" t="s">
        <v>223</v>
      </c>
      <c r="C29" s="762"/>
      <c r="D29" s="762"/>
      <c r="E29" s="762"/>
      <c r="F29" s="762"/>
      <c r="G29" s="762"/>
      <c r="H29" s="762"/>
      <c r="I29" s="762"/>
      <c r="J29" s="763"/>
      <c r="K29" s="156"/>
    </row>
    <row r="30" spans="2:12" ht="48" customHeight="1">
      <c r="B30" s="772"/>
      <c r="C30" s="773"/>
      <c r="D30" s="773"/>
      <c r="E30" s="773"/>
      <c r="F30" s="773"/>
      <c r="G30" s="773"/>
      <c r="H30" s="773"/>
      <c r="I30" s="773"/>
      <c r="J30" s="774"/>
      <c r="K30" s="156"/>
    </row>
    <row r="31" spans="2:12" ht="48" customHeight="1" thickBot="1">
      <c r="B31" s="775"/>
      <c r="C31" s="776"/>
      <c r="D31" s="776"/>
      <c r="E31" s="776"/>
      <c r="F31" s="776"/>
      <c r="G31" s="776"/>
      <c r="H31" s="776"/>
      <c r="I31" s="776"/>
      <c r="J31" s="777"/>
      <c r="K31" s="156"/>
      <c r="L31" s="200" t="s">
        <v>241</v>
      </c>
    </row>
    <row r="32" spans="2:12" ht="18.600000000000001" customHeight="1">
      <c r="B32" s="764" t="s">
        <v>107</v>
      </c>
      <c r="C32" s="765"/>
      <c r="D32" s="765"/>
      <c r="E32" s="765"/>
      <c r="F32" s="765"/>
      <c r="G32" s="765"/>
      <c r="H32" s="765"/>
      <c r="I32" s="765"/>
      <c r="J32" s="765"/>
      <c r="K32" s="154"/>
    </row>
  </sheetData>
  <sheetProtection formatCells="0" formatColumns="0" formatRows="0" insertColumns="0" insertRows="0" insertHyperlinks="0" deleteColumns="0" deleteRows="0" sort="0" autoFilter="0" pivotTables="0"/>
  <mergeCells count="16">
    <mergeCell ref="B13:J13"/>
    <mergeCell ref="B32:J32"/>
    <mergeCell ref="B1:J1"/>
    <mergeCell ref="B5:J5"/>
    <mergeCell ref="B6:J7"/>
    <mergeCell ref="B9:J9"/>
    <mergeCell ref="B10:J11"/>
    <mergeCell ref="B26:J27"/>
    <mergeCell ref="B29:J29"/>
    <mergeCell ref="B30:J31"/>
    <mergeCell ref="B14:J15"/>
    <mergeCell ref="B17:J17"/>
    <mergeCell ref="B18:J19"/>
    <mergeCell ref="B21:J21"/>
    <mergeCell ref="B22:J23"/>
    <mergeCell ref="B25:J2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25"/>
  <cols>
    <col min="1" max="1" width="1.625" style="4" customWidth="1"/>
    <col min="2" max="2" width="18.125" style="4" customWidth="1"/>
    <col min="3" max="5" width="7" style="4" customWidth="1"/>
    <col min="6" max="6" width="13.125" style="4" customWidth="1"/>
    <col min="7" max="7" width="15.125" style="4" customWidth="1"/>
    <col min="8" max="8" width="18.625" style="4" customWidth="1"/>
    <col min="9" max="11" width="12.5" style="4" customWidth="1"/>
    <col min="12" max="12" width="1.625" style="4" customWidth="1"/>
    <col min="13" max="16384" width="9" style="4"/>
  </cols>
  <sheetData>
    <row r="1" spans="2:18" ht="19.350000000000001" customHeight="1">
      <c r="B1" s="45" t="s">
        <v>227</v>
      </c>
      <c r="C1" s="45"/>
      <c r="D1" s="44"/>
      <c r="E1" s="44"/>
      <c r="F1" s="44"/>
      <c r="G1" s="44"/>
      <c r="H1" s="44"/>
      <c r="I1" s="44"/>
      <c r="J1" s="44"/>
      <c r="K1" s="44"/>
      <c r="M1" s="48"/>
      <c r="N1" s="48"/>
      <c r="O1" s="48"/>
      <c r="P1" s="48"/>
      <c r="Q1" s="25"/>
      <c r="R1" s="25"/>
    </row>
    <row r="2" spans="2:18" ht="6" customHeight="1">
      <c r="M2" s="48"/>
      <c r="N2" s="48"/>
      <c r="O2" s="48"/>
      <c r="P2" s="48"/>
      <c r="Q2" s="25"/>
      <c r="R2" s="25"/>
    </row>
    <row r="3" spans="2:18" ht="20.25" thickBot="1">
      <c r="B3" s="4" t="s">
        <v>228</v>
      </c>
      <c r="F3" s="25"/>
      <c r="G3" s="25"/>
      <c r="H3" s="25"/>
      <c r="I3" s="25"/>
      <c r="J3" s="25"/>
      <c r="K3" s="25"/>
      <c r="L3" s="25"/>
    </row>
    <row r="4" spans="2:18" ht="30.6" customHeight="1">
      <c r="B4" s="159" t="s">
        <v>52</v>
      </c>
      <c r="C4" s="160" t="s">
        <v>119</v>
      </c>
      <c r="D4" s="161" t="s">
        <v>20</v>
      </c>
      <c r="E4" s="161" t="s">
        <v>53</v>
      </c>
      <c r="F4" s="161" t="s">
        <v>21</v>
      </c>
      <c r="G4" s="161" t="s">
        <v>24</v>
      </c>
      <c r="H4" s="162" t="s">
        <v>117</v>
      </c>
      <c r="I4" s="784" t="s">
        <v>118</v>
      </c>
      <c r="J4" s="785"/>
      <c r="K4" s="786"/>
      <c r="L4" s="68"/>
    </row>
    <row r="5" spans="2:18" ht="72" customHeight="1">
      <c r="B5" s="22"/>
      <c r="C5" s="178"/>
      <c r="D5" s="179"/>
      <c r="E5" s="179"/>
      <c r="F5" s="180"/>
      <c r="G5" s="180"/>
      <c r="H5" s="180"/>
      <c r="I5" s="778"/>
      <c r="J5" s="779"/>
      <c r="K5" s="780"/>
      <c r="L5" s="157"/>
    </row>
    <row r="6" spans="2:18" ht="72" customHeight="1">
      <c r="B6" s="22"/>
      <c r="C6" s="178"/>
      <c r="D6" s="179"/>
      <c r="E6" s="179"/>
      <c r="F6" s="180"/>
      <c r="G6" s="180"/>
      <c r="H6" s="180"/>
      <c r="I6" s="778"/>
      <c r="J6" s="779"/>
      <c r="K6" s="780"/>
      <c r="L6" s="157"/>
    </row>
    <row r="7" spans="2:18" ht="72" customHeight="1">
      <c r="B7" s="22"/>
      <c r="C7" s="178"/>
      <c r="D7" s="179"/>
      <c r="E7" s="179"/>
      <c r="F7" s="180"/>
      <c r="G7" s="180"/>
      <c r="H7" s="180"/>
      <c r="I7" s="778"/>
      <c r="J7" s="779"/>
      <c r="K7" s="780"/>
      <c r="L7" s="157"/>
    </row>
    <row r="8" spans="2:18" ht="72" customHeight="1">
      <c r="B8" s="22"/>
      <c r="C8" s="178"/>
      <c r="D8" s="179"/>
      <c r="E8" s="179"/>
      <c r="F8" s="180"/>
      <c r="G8" s="180"/>
      <c r="H8" s="180"/>
      <c r="I8" s="778"/>
      <c r="J8" s="779"/>
      <c r="K8" s="780"/>
      <c r="L8" s="157"/>
    </row>
    <row r="9" spans="2:18" ht="72" customHeight="1">
      <c r="B9" s="22"/>
      <c r="C9" s="178"/>
      <c r="D9" s="179"/>
      <c r="E9" s="179"/>
      <c r="F9" s="180"/>
      <c r="G9" s="180"/>
      <c r="H9" s="180"/>
      <c r="I9" s="778"/>
      <c r="J9" s="779"/>
      <c r="K9" s="780"/>
      <c r="L9" s="157"/>
    </row>
    <row r="10" spans="2:18" ht="72" customHeight="1">
      <c r="B10" s="22"/>
      <c r="C10" s="178"/>
      <c r="D10" s="179"/>
      <c r="E10" s="179"/>
      <c r="F10" s="180"/>
      <c r="G10" s="180"/>
      <c r="H10" s="180"/>
      <c r="I10" s="778"/>
      <c r="J10" s="779"/>
      <c r="K10" s="780"/>
      <c r="L10" s="157"/>
    </row>
    <row r="11" spans="2:18" ht="72" customHeight="1">
      <c r="B11" s="22"/>
      <c r="C11" s="178"/>
      <c r="D11" s="179"/>
      <c r="E11" s="179"/>
      <c r="F11" s="180"/>
      <c r="G11" s="180"/>
      <c r="H11" s="180"/>
      <c r="I11" s="778"/>
      <c r="J11" s="779"/>
      <c r="K11" s="780"/>
      <c r="L11" s="157"/>
    </row>
    <row r="12" spans="2:18" ht="72" customHeight="1">
      <c r="B12" s="22"/>
      <c r="C12" s="178"/>
      <c r="D12" s="179"/>
      <c r="E12" s="179"/>
      <c r="F12" s="180"/>
      <c r="G12" s="180"/>
      <c r="H12" s="180"/>
      <c r="I12" s="778"/>
      <c r="J12" s="779"/>
      <c r="K12" s="780"/>
      <c r="L12" s="158"/>
    </row>
    <row r="13" spans="2:18" ht="72" customHeight="1">
      <c r="B13" s="22"/>
      <c r="C13" s="178"/>
      <c r="D13" s="179"/>
      <c r="E13" s="179"/>
      <c r="F13" s="180"/>
      <c r="G13" s="180"/>
      <c r="H13" s="180"/>
      <c r="I13" s="778"/>
      <c r="J13" s="779"/>
      <c r="K13" s="780"/>
      <c r="L13" s="158"/>
    </row>
    <row r="14" spans="2:18" ht="72" customHeight="1">
      <c r="B14" s="22"/>
      <c r="C14" s="178"/>
      <c r="D14" s="179"/>
      <c r="E14" s="179"/>
      <c r="F14" s="180"/>
      <c r="G14" s="180"/>
      <c r="H14" s="180"/>
      <c r="I14" s="778"/>
      <c r="J14" s="779"/>
      <c r="K14" s="780"/>
      <c r="L14" s="158"/>
    </row>
    <row r="15" spans="2:18" ht="72" customHeight="1">
      <c r="B15" s="22"/>
      <c r="C15" s="178"/>
      <c r="D15" s="179"/>
      <c r="E15" s="179"/>
      <c r="F15" s="180"/>
      <c r="G15" s="180"/>
      <c r="H15" s="180"/>
      <c r="I15" s="778"/>
      <c r="J15" s="779"/>
      <c r="K15" s="780"/>
      <c r="L15" s="158"/>
    </row>
    <row r="16" spans="2:18" ht="72" customHeight="1">
      <c r="B16" s="22"/>
      <c r="C16" s="178"/>
      <c r="D16" s="179"/>
      <c r="E16" s="179"/>
      <c r="F16" s="180"/>
      <c r="G16" s="180"/>
      <c r="H16" s="180"/>
      <c r="I16" s="778"/>
      <c r="J16" s="779"/>
      <c r="K16" s="780"/>
      <c r="L16" s="158"/>
    </row>
    <row r="17" spans="2:12" ht="72" customHeight="1">
      <c r="B17" s="181"/>
      <c r="C17" s="182"/>
      <c r="D17" s="179"/>
      <c r="E17" s="179"/>
      <c r="F17" s="180"/>
      <c r="G17" s="180"/>
      <c r="H17" s="180"/>
      <c r="I17" s="778"/>
      <c r="J17" s="779"/>
      <c r="K17" s="780"/>
      <c r="L17" s="158"/>
    </row>
    <row r="18" spans="2:12" ht="72" customHeight="1" thickBot="1">
      <c r="B18" s="183"/>
      <c r="C18" s="184"/>
      <c r="D18" s="185"/>
      <c r="E18" s="185"/>
      <c r="F18" s="186"/>
      <c r="G18" s="186"/>
      <c r="H18" s="186"/>
      <c r="I18" s="781"/>
      <c r="J18" s="782"/>
      <c r="K18" s="783"/>
      <c r="L18" s="158"/>
    </row>
    <row r="19" spans="2:12" ht="18.600000000000001" customHeight="1">
      <c r="B19" s="201" t="s">
        <v>243</v>
      </c>
      <c r="F19" s="25"/>
      <c r="G19" s="25"/>
      <c r="H19" s="25"/>
      <c r="I19" s="25"/>
      <c r="J19" s="25"/>
      <c r="K19" s="25"/>
      <c r="L19" s="25"/>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B1C1-9B25-4BDF-8156-EF080C15FA99}">
  <sheetPr>
    <tabColor rgb="FF92D050"/>
    <pageSetUpPr fitToPage="1"/>
  </sheetPr>
  <dimension ref="B1:I26"/>
  <sheetViews>
    <sheetView view="pageBreakPreview" zoomScaleNormal="100" zoomScaleSheetLayoutView="100" workbookViewId="0">
      <selection activeCell="B1" sqref="B1"/>
    </sheetView>
  </sheetViews>
  <sheetFormatPr defaultColWidth="8.125" defaultRowHeight="14.25"/>
  <cols>
    <col min="1" max="1" width="1.625" style="19" customWidth="1"/>
    <col min="2" max="4" width="13" style="19" customWidth="1"/>
    <col min="5" max="8" width="19.125" style="19" customWidth="1"/>
    <col min="9" max="9" width="1.625" style="19" customWidth="1"/>
    <col min="10" max="16384" width="8.125" style="19"/>
  </cols>
  <sheetData>
    <row r="1" spans="2:9" ht="20.100000000000001" customHeight="1">
      <c r="B1" s="45" t="s">
        <v>229</v>
      </c>
      <c r="C1" s="44"/>
      <c r="D1" s="44"/>
      <c r="E1" s="44"/>
      <c r="F1" s="46"/>
      <c r="G1" s="46"/>
      <c r="H1" s="46"/>
    </row>
    <row r="2" spans="2:9" ht="6" customHeight="1">
      <c r="B2" s="35"/>
      <c r="C2" s="35"/>
      <c r="D2" s="35"/>
    </row>
    <row r="3" spans="2:9" ht="21.6" customHeight="1" thickBot="1">
      <c r="B3" s="35" t="s">
        <v>122</v>
      </c>
      <c r="C3" s="35"/>
      <c r="D3" s="35"/>
    </row>
    <row r="4" spans="2:9" ht="30" customHeight="1">
      <c r="B4" s="787" t="s">
        <v>120</v>
      </c>
      <c r="C4" s="788"/>
      <c r="D4" s="36" t="s">
        <v>45</v>
      </c>
      <c r="E4" s="791" t="s">
        <v>46</v>
      </c>
      <c r="F4" s="791"/>
      <c r="G4" s="791"/>
      <c r="H4" s="792"/>
      <c r="I4" s="37"/>
    </row>
    <row r="5" spans="2:9" ht="60" customHeight="1">
      <c r="B5" s="789"/>
      <c r="C5" s="790"/>
      <c r="D5" s="38" t="s">
        <v>49</v>
      </c>
      <c r="E5" s="793"/>
      <c r="F5" s="793"/>
      <c r="G5" s="793"/>
      <c r="H5" s="794"/>
      <c r="I5" s="20"/>
    </row>
    <row r="6" spans="2:9" ht="60" customHeight="1">
      <c r="B6" s="789"/>
      <c r="C6" s="790"/>
      <c r="D6" s="39" t="s">
        <v>104</v>
      </c>
      <c r="E6" s="795"/>
      <c r="F6" s="795"/>
      <c r="G6" s="795"/>
      <c r="H6" s="796"/>
      <c r="I6" s="20"/>
    </row>
    <row r="7" spans="2:9" ht="30" customHeight="1">
      <c r="B7" s="797" t="s">
        <v>230</v>
      </c>
      <c r="C7" s="798"/>
      <c r="D7" s="40" t="s">
        <v>45</v>
      </c>
      <c r="E7" s="799" t="s">
        <v>46</v>
      </c>
      <c r="F7" s="799"/>
      <c r="G7" s="799"/>
      <c r="H7" s="800"/>
      <c r="I7" s="37"/>
    </row>
    <row r="8" spans="2:9" ht="60.6" customHeight="1">
      <c r="B8" s="797"/>
      <c r="C8" s="798"/>
      <c r="D8" s="38" t="s">
        <v>49</v>
      </c>
      <c r="E8" s="793"/>
      <c r="F8" s="793"/>
      <c r="G8" s="793"/>
      <c r="H8" s="794"/>
      <c r="I8" s="20"/>
    </row>
    <row r="9" spans="2:9" ht="60.6" customHeight="1">
      <c r="B9" s="797"/>
      <c r="C9" s="798"/>
      <c r="D9" s="39" t="s">
        <v>104</v>
      </c>
      <c r="E9" s="795"/>
      <c r="F9" s="795"/>
      <c r="G9" s="795"/>
      <c r="H9" s="796"/>
      <c r="I9" s="20"/>
    </row>
    <row r="10" spans="2:9" ht="46.35" customHeight="1">
      <c r="B10" s="797" t="s">
        <v>47</v>
      </c>
      <c r="C10" s="798"/>
      <c r="D10" s="41" t="s">
        <v>48</v>
      </c>
      <c r="E10" s="799"/>
      <c r="F10" s="799"/>
      <c r="G10" s="799"/>
      <c r="H10" s="800"/>
      <c r="I10" s="20"/>
    </row>
    <row r="11" spans="2:9" ht="29.45" customHeight="1">
      <c r="B11" s="797"/>
      <c r="C11" s="798"/>
      <c r="D11" s="42" t="s">
        <v>45</v>
      </c>
      <c r="E11" s="793"/>
      <c r="F11" s="793"/>
      <c r="G11" s="793"/>
      <c r="H11" s="794"/>
      <c r="I11" s="20"/>
    </row>
    <row r="12" spans="2:9" ht="46.35" customHeight="1">
      <c r="B12" s="797"/>
      <c r="C12" s="798"/>
      <c r="D12" s="38" t="s">
        <v>49</v>
      </c>
      <c r="E12" s="793"/>
      <c r="F12" s="793"/>
      <c r="G12" s="793"/>
      <c r="H12" s="794"/>
      <c r="I12" s="20"/>
    </row>
    <row r="13" spans="2:9" ht="46.35" customHeight="1" thickBot="1">
      <c r="B13" s="803"/>
      <c r="C13" s="804"/>
      <c r="D13" s="43" t="s">
        <v>104</v>
      </c>
      <c r="E13" s="805"/>
      <c r="F13" s="805"/>
      <c r="G13" s="805"/>
      <c r="H13" s="806"/>
      <c r="I13" s="20"/>
    </row>
    <row r="14" spans="2:9" ht="5.45" customHeight="1">
      <c r="B14" s="20"/>
      <c r="C14" s="20"/>
      <c r="D14" s="20"/>
      <c r="E14" s="20"/>
      <c r="F14" s="20"/>
      <c r="G14" s="20"/>
      <c r="H14" s="20"/>
      <c r="I14" s="20"/>
    </row>
    <row r="15" spans="2:9" ht="24.6" customHeight="1" thickBot="1">
      <c r="B15" s="35" t="s">
        <v>123</v>
      </c>
      <c r="C15" s="20"/>
      <c r="D15" s="20"/>
      <c r="E15" s="20"/>
      <c r="F15" s="20"/>
      <c r="G15" s="20"/>
      <c r="H15" s="20"/>
      <c r="I15" s="20"/>
    </row>
    <row r="16" spans="2:9" ht="30" customHeight="1">
      <c r="B16" s="801" t="s">
        <v>121</v>
      </c>
      <c r="C16" s="802"/>
      <c r="D16" s="36" t="s">
        <v>45</v>
      </c>
      <c r="E16" s="791" t="s">
        <v>46</v>
      </c>
      <c r="F16" s="791"/>
      <c r="G16" s="791"/>
      <c r="H16" s="792"/>
      <c r="I16" s="37"/>
    </row>
    <row r="17" spans="2:9" ht="60.6" customHeight="1">
      <c r="B17" s="797"/>
      <c r="C17" s="798"/>
      <c r="D17" s="38" t="s">
        <v>49</v>
      </c>
      <c r="E17" s="793"/>
      <c r="F17" s="793"/>
      <c r="G17" s="793"/>
      <c r="H17" s="794"/>
      <c r="I17" s="20"/>
    </row>
    <row r="18" spans="2:9" ht="60.6" customHeight="1">
      <c r="B18" s="797"/>
      <c r="C18" s="798"/>
      <c r="D18" s="39" t="s">
        <v>104</v>
      </c>
      <c r="E18" s="795"/>
      <c r="F18" s="795"/>
      <c r="G18" s="795"/>
      <c r="H18" s="796"/>
      <c r="I18" s="20"/>
    </row>
    <row r="19" spans="2:9" ht="30" customHeight="1">
      <c r="B19" s="797" t="s">
        <v>124</v>
      </c>
      <c r="C19" s="798"/>
      <c r="D19" s="40" t="s">
        <v>45</v>
      </c>
      <c r="E19" s="799" t="s">
        <v>46</v>
      </c>
      <c r="F19" s="799"/>
      <c r="G19" s="799"/>
      <c r="H19" s="800"/>
      <c r="I19" s="37"/>
    </row>
    <row r="20" spans="2:9" ht="60.6" customHeight="1">
      <c r="B20" s="797"/>
      <c r="C20" s="798"/>
      <c r="D20" s="38" t="s">
        <v>49</v>
      </c>
      <c r="E20" s="793"/>
      <c r="F20" s="793"/>
      <c r="G20" s="793"/>
      <c r="H20" s="794"/>
      <c r="I20" s="20"/>
    </row>
    <row r="21" spans="2:9" ht="60.6" customHeight="1">
      <c r="B21" s="797"/>
      <c r="C21" s="798"/>
      <c r="D21" s="39" t="s">
        <v>104</v>
      </c>
      <c r="E21" s="795"/>
      <c r="F21" s="795"/>
      <c r="G21" s="795"/>
      <c r="H21" s="796"/>
      <c r="I21" s="20"/>
    </row>
    <row r="22" spans="2:9" ht="46.35" customHeight="1">
      <c r="B22" s="797" t="s">
        <v>47</v>
      </c>
      <c r="C22" s="798"/>
      <c r="D22" s="41" t="s">
        <v>48</v>
      </c>
      <c r="E22" s="799"/>
      <c r="F22" s="799"/>
      <c r="G22" s="799"/>
      <c r="H22" s="800"/>
      <c r="I22" s="20"/>
    </row>
    <row r="23" spans="2:9" ht="29.45" customHeight="1">
      <c r="B23" s="797"/>
      <c r="C23" s="798"/>
      <c r="D23" s="42" t="s">
        <v>45</v>
      </c>
      <c r="E23" s="793"/>
      <c r="F23" s="793"/>
      <c r="G23" s="793"/>
      <c r="H23" s="794"/>
      <c r="I23" s="20"/>
    </row>
    <row r="24" spans="2:9" ht="46.35" customHeight="1">
      <c r="B24" s="797"/>
      <c r="C24" s="798"/>
      <c r="D24" s="38" t="s">
        <v>49</v>
      </c>
      <c r="E24" s="793"/>
      <c r="F24" s="793"/>
      <c r="G24" s="793"/>
      <c r="H24" s="794"/>
      <c r="I24" s="20"/>
    </row>
    <row r="25" spans="2:9" ht="46.35" customHeight="1" thickBot="1">
      <c r="B25" s="803"/>
      <c r="C25" s="804"/>
      <c r="D25" s="43" t="s">
        <v>104</v>
      </c>
      <c r="E25" s="805"/>
      <c r="F25" s="805"/>
      <c r="G25" s="805"/>
      <c r="H25" s="806"/>
      <c r="I25" s="20"/>
    </row>
    <row r="26" spans="2:9" ht="18.600000000000001" customHeight="1">
      <c r="B26" s="202" t="s">
        <v>244</v>
      </c>
    </row>
  </sheetData>
  <mergeCells count="26">
    <mergeCell ref="B10:C13"/>
    <mergeCell ref="E10:H10"/>
    <mergeCell ref="E11:H11"/>
    <mergeCell ref="E12:H12"/>
    <mergeCell ref="E13:H13"/>
    <mergeCell ref="B22:C25"/>
    <mergeCell ref="E22:H22"/>
    <mergeCell ref="E23:H23"/>
    <mergeCell ref="E24:H24"/>
    <mergeCell ref="E25:H25"/>
    <mergeCell ref="B16:C18"/>
    <mergeCell ref="E16:H16"/>
    <mergeCell ref="E17:H17"/>
    <mergeCell ref="E18:H18"/>
    <mergeCell ref="B19:C21"/>
    <mergeCell ref="E19:H19"/>
    <mergeCell ref="E20:H20"/>
    <mergeCell ref="E21:H21"/>
    <mergeCell ref="B4:C6"/>
    <mergeCell ref="E4:H4"/>
    <mergeCell ref="E5:H5"/>
    <mergeCell ref="E6:H6"/>
    <mergeCell ref="B7:C9"/>
    <mergeCell ref="E7:H7"/>
    <mergeCell ref="E8:H8"/>
    <mergeCell ref="E9:H9"/>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625" style="4" customWidth="1"/>
    <col min="2" max="2" width="4" style="4" customWidth="1"/>
    <col min="3" max="3" width="12.625" style="4" customWidth="1"/>
    <col min="4" max="4" width="7" style="4" customWidth="1"/>
    <col min="5" max="5" width="10.625" style="4" customWidth="1"/>
    <col min="6" max="6" width="16.625" style="4" customWidth="1"/>
    <col min="7" max="7" width="26.625" style="4" customWidth="1"/>
    <col min="8" max="8" width="39.875" style="4" customWidth="1"/>
    <col min="9" max="10" width="1.625" style="4" customWidth="1"/>
    <col min="11" max="16384" width="9" style="4"/>
  </cols>
  <sheetData>
    <row r="1" spans="2:15" ht="19.350000000000001" customHeight="1">
      <c r="B1" s="45" t="s">
        <v>231</v>
      </c>
      <c r="C1" s="45"/>
      <c r="D1" s="45"/>
      <c r="E1" s="45"/>
      <c r="F1" s="45"/>
      <c r="G1" s="45"/>
      <c r="H1" s="45"/>
      <c r="J1" s="48"/>
      <c r="K1" s="48"/>
      <c r="L1" s="48"/>
      <c r="M1" s="48"/>
      <c r="N1" s="25"/>
      <c r="O1" s="25"/>
    </row>
    <row r="2" spans="2:15" ht="6" customHeight="1">
      <c r="J2" s="48"/>
      <c r="K2" s="48"/>
      <c r="L2" s="48"/>
      <c r="M2" s="48"/>
      <c r="N2" s="25"/>
      <c r="O2" s="25"/>
    </row>
    <row r="3" spans="2:15" ht="20.25" thickBot="1">
      <c r="B3" s="4" t="s">
        <v>232</v>
      </c>
      <c r="E3" s="25"/>
      <c r="F3" s="25"/>
      <c r="G3" s="25"/>
      <c r="H3" s="25"/>
      <c r="I3" s="25"/>
    </row>
    <row r="4" spans="2:15" ht="19.5" customHeight="1">
      <c r="B4" s="810" t="s">
        <v>3</v>
      </c>
      <c r="C4" s="811"/>
      <c r="D4" s="30" t="s">
        <v>20</v>
      </c>
      <c r="E4" s="30" t="s">
        <v>21</v>
      </c>
      <c r="F4" s="30" t="s">
        <v>50</v>
      </c>
      <c r="G4" s="29" t="s">
        <v>96</v>
      </c>
      <c r="H4" s="163" t="s">
        <v>99</v>
      </c>
      <c r="I4" s="68"/>
    </row>
    <row r="5" spans="2:15" ht="72" customHeight="1">
      <c r="B5" s="22">
        <v>1</v>
      </c>
      <c r="C5" s="187"/>
      <c r="D5" s="188"/>
      <c r="E5" s="187"/>
      <c r="F5" s="187"/>
      <c r="G5" s="189"/>
      <c r="H5" s="190"/>
      <c r="I5" s="164"/>
      <c r="J5" s="48"/>
      <c r="K5" s="48"/>
      <c r="L5" s="48"/>
      <c r="M5" s="48"/>
      <c r="N5" s="25"/>
      <c r="O5" s="25"/>
    </row>
    <row r="6" spans="2:15" ht="72" customHeight="1" thickBot="1">
      <c r="B6" s="23">
        <v>2</v>
      </c>
      <c r="C6" s="191"/>
      <c r="D6" s="192"/>
      <c r="E6" s="191"/>
      <c r="F6" s="191"/>
      <c r="G6" s="193"/>
      <c r="H6" s="194"/>
      <c r="I6" s="164"/>
      <c r="J6" s="48"/>
      <c r="K6" s="48"/>
      <c r="L6" s="48"/>
      <c r="M6" s="48"/>
      <c r="N6" s="25"/>
      <c r="O6" s="25"/>
    </row>
    <row r="7" spans="2:15" ht="8.1" customHeight="1">
      <c r="C7" s="24"/>
      <c r="E7" s="25"/>
      <c r="F7" s="25"/>
      <c r="G7" s="26"/>
      <c r="H7" s="26"/>
      <c r="I7" s="26"/>
    </row>
    <row r="8" spans="2:15" ht="20.25" thickBot="1">
      <c r="B8" s="4" t="s">
        <v>233</v>
      </c>
      <c r="E8" s="25"/>
      <c r="F8" s="25"/>
      <c r="G8" s="25"/>
      <c r="H8" s="25"/>
      <c r="I8" s="25"/>
    </row>
    <row r="9" spans="2:15" ht="19.5" customHeight="1">
      <c r="B9" s="810" t="s">
        <v>3</v>
      </c>
      <c r="C9" s="811"/>
      <c r="D9" s="30" t="s">
        <v>20</v>
      </c>
      <c r="E9" s="30" t="s">
        <v>21</v>
      </c>
      <c r="F9" s="30" t="s">
        <v>50</v>
      </c>
      <c r="G9" s="29" t="s">
        <v>96</v>
      </c>
      <c r="H9" s="163" t="s">
        <v>22</v>
      </c>
      <c r="I9" s="68"/>
    </row>
    <row r="10" spans="2:15" ht="51" customHeight="1">
      <c r="B10" s="22">
        <v>1</v>
      </c>
      <c r="C10" s="187"/>
      <c r="D10" s="188"/>
      <c r="E10" s="187"/>
      <c r="F10" s="189"/>
      <c r="G10" s="189"/>
      <c r="H10" s="190"/>
      <c r="I10" s="164"/>
    </row>
    <row r="11" spans="2:15" ht="51" customHeight="1">
      <c r="B11" s="22">
        <v>2</v>
      </c>
      <c r="C11" s="187"/>
      <c r="D11" s="188"/>
      <c r="E11" s="187"/>
      <c r="F11" s="189"/>
      <c r="G11" s="189"/>
      <c r="H11" s="190"/>
      <c r="I11" s="164"/>
    </row>
    <row r="12" spans="2:15" ht="51" customHeight="1">
      <c r="B12" s="22">
        <v>3</v>
      </c>
      <c r="C12" s="187"/>
      <c r="D12" s="188"/>
      <c r="E12" s="187"/>
      <c r="F12" s="189"/>
      <c r="G12" s="189"/>
      <c r="H12" s="190"/>
      <c r="I12" s="165"/>
    </row>
    <row r="13" spans="2:15" ht="51" customHeight="1">
      <c r="B13" s="22">
        <v>4</v>
      </c>
      <c r="C13" s="187"/>
      <c r="D13" s="188"/>
      <c r="E13" s="187"/>
      <c r="F13" s="189"/>
      <c r="G13" s="189"/>
      <c r="H13" s="190"/>
      <c r="I13" s="165"/>
    </row>
    <row r="14" spans="2:15" ht="51" customHeight="1">
      <c r="B14" s="22">
        <v>5</v>
      </c>
      <c r="C14" s="187"/>
      <c r="D14" s="188"/>
      <c r="E14" s="187"/>
      <c r="F14" s="189"/>
      <c r="G14" s="189"/>
      <c r="H14" s="190"/>
      <c r="I14" s="165"/>
    </row>
    <row r="15" spans="2:15" ht="51" customHeight="1">
      <c r="B15" s="22">
        <v>6</v>
      </c>
      <c r="C15" s="187"/>
      <c r="D15" s="188"/>
      <c r="E15" s="187"/>
      <c r="F15" s="189"/>
      <c r="G15" s="189"/>
      <c r="H15" s="190"/>
      <c r="I15" s="165"/>
    </row>
    <row r="16" spans="2:15" ht="51" customHeight="1">
      <c r="B16" s="22">
        <v>7</v>
      </c>
      <c r="C16" s="187"/>
      <c r="D16" s="188"/>
      <c r="E16" s="187"/>
      <c r="F16" s="189"/>
      <c r="G16" s="189"/>
      <c r="H16" s="190"/>
      <c r="I16" s="164"/>
    </row>
    <row r="17" spans="2:15" ht="51" customHeight="1">
      <c r="B17" s="22">
        <v>8</v>
      </c>
      <c r="C17" s="187"/>
      <c r="D17" s="188"/>
      <c r="E17" s="187"/>
      <c r="F17" s="189"/>
      <c r="G17" s="189"/>
      <c r="H17" s="190"/>
      <c r="I17" s="164"/>
    </row>
    <row r="18" spans="2:15" ht="51" customHeight="1">
      <c r="B18" s="22">
        <v>9</v>
      </c>
      <c r="C18" s="187"/>
      <c r="D18" s="188"/>
      <c r="E18" s="187"/>
      <c r="F18" s="189"/>
      <c r="G18" s="189"/>
      <c r="H18" s="190"/>
      <c r="I18" s="165"/>
    </row>
    <row r="19" spans="2:15" ht="51" customHeight="1">
      <c r="B19" s="22">
        <v>10</v>
      </c>
      <c r="C19" s="187"/>
      <c r="D19" s="188"/>
      <c r="E19" s="187"/>
      <c r="F19" s="189"/>
      <c r="G19" s="189"/>
      <c r="H19" s="190"/>
      <c r="I19" s="165"/>
    </row>
    <row r="20" spans="2:15" ht="51" customHeight="1">
      <c r="B20" s="22">
        <v>11</v>
      </c>
      <c r="C20" s="187"/>
      <c r="D20" s="188"/>
      <c r="E20" s="187"/>
      <c r="F20" s="189"/>
      <c r="G20" s="189"/>
      <c r="H20" s="190"/>
      <c r="I20" s="165"/>
    </row>
    <row r="21" spans="2:15" ht="51" customHeight="1">
      <c r="B21" s="28">
        <v>12</v>
      </c>
      <c r="C21" s="195"/>
      <c r="D21" s="196"/>
      <c r="E21" s="195"/>
      <c r="F21" s="197"/>
      <c r="G21" s="197"/>
      <c r="H21" s="198"/>
      <c r="I21" s="165"/>
    </row>
    <row r="22" spans="2:15" ht="51" customHeight="1">
      <c r="B22" s="22">
        <v>13</v>
      </c>
      <c r="C22" s="195"/>
      <c r="D22" s="196"/>
      <c r="E22" s="195"/>
      <c r="F22" s="197"/>
      <c r="G22" s="197"/>
      <c r="H22" s="198"/>
      <c r="I22" s="165"/>
    </row>
    <row r="23" spans="2:15" ht="51" customHeight="1">
      <c r="B23" s="28">
        <v>14</v>
      </c>
      <c r="C23" s="195"/>
      <c r="D23" s="196"/>
      <c r="E23" s="195"/>
      <c r="F23" s="197"/>
      <c r="G23" s="197"/>
      <c r="H23" s="198"/>
      <c r="I23" s="165"/>
    </row>
    <row r="24" spans="2:15" ht="51" customHeight="1" thickBot="1">
      <c r="B24" s="23">
        <v>15</v>
      </c>
      <c r="C24" s="191"/>
      <c r="D24" s="192"/>
      <c r="E24" s="191"/>
      <c r="F24" s="193"/>
      <c r="G24" s="193"/>
      <c r="H24" s="194"/>
      <c r="I24" s="165"/>
    </row>
    <row r="25" spans="2:15" ht="8.1" customHeight="1">
      <c r="C25" s="24"/>
      <c r="E25" s="25"/>
      <c r="F25" s="25"/>
      <c r="G25" s="26"/>
      <c r="H25" s="26"/>
      <c r="I25" s="26"/>
    </row>
    <row r="26" spans="2:15" ht="16.350000000000001" customHeight="1">
      <c r="B26" s="4" t="s">
        <v>105</v>
      </c>
      <c r="E26" s="25"/>
      <c r="F26" s="25"/>
      <c r="G26" s="25"/>
      <c r="H26" s="25"/>
      <c r="I26" s="25"/>
    </row>
    <row r="27" spans="2:15" ht="12" customHeight="1"/>
    <row r="28" spans="2:15" ht="18" customHeight="1">
      <c r="B28" s="4" t="s">
        <v>106</v>
      </c>
    </row>
    <row r="29" spans="2:15" ht="6" customHeight="1" thickBot="1"/>
    <row r="30" spans="2:15" ht="19.5">
      <c r="C30" s="817" t="s">
        <v>125</v>
      </c>
      <c r="D30" s="818"/>
      <c r="E30" s="25"/>
      <c r="F30" s="25"/>
      <c r="G30" s="25"/>
      <c r="H30" s="25"/>
      <c r="I30" s="25"/>
      <c r="J30" s="48"/>
      <c r="K30" s="48"/>
      <c r="L30" s="48"/>
      <c r="M30" s="48"/>
      <c r="N30" s="25"/>
      <c r="O30" s="25"/>
    </row>
    <row r="31" spans="2:15" ht="40.35" customHeight="1" thickBot="1">
      <c r="C31" s="812"/>
      <c r="D31" s="813"/>
      <c r="E31" s="166" t="s">
        <v>23</v>
      </c>
      <c r="F31" s="25"/>
      <c r="G31" s="25"/>
      <c r="H31" s="25"/>
      <c r="I31" s="25"/>
      <c r="J31" s="48"/>
      <c r="K31" s="48"/>
      <c r="L31" s="48"/>
      <c r="M31" s="48"/>
      <c r="N31" s="25"/>
      <c r="O31" s="25"/>
    </row>
    <row r="32" spans="2:15" ht="8.1" customHeight="1" thickBot="1">
      <c r="E32" s="25"/>
      <c r="F32" s="25"/>
      <c r="G32" s="25"/>
      <c r="H32" s="25"/>
      <c r="I32" s="25"/>
      <c r="J32" s="48"/>
    </row>
    <row r="33" spans="3:15" ht="24" customHeight="1">
      <c r="C33" s="814" t="s">
        <v>100</v>
      </c>
      <c r="D33" s="815"/>
      <c r="E33" s="815"/>
      <c r="F33" s="815"/>
      <c r="G33" s="815"/>
      <c r="H33" s="816"/>
      <c r="I33" s="25"/>
      <c r="J33" s="48"/>
      <c r="K33" s="48"/>
      <c r="L33" s="48"/>
      <c r="M33" s="48"/>
      <c r="N33" s="25"/>
      <c r="O33" s="25"/>
    </row>
    <row r="34" spans="3:15" ht="90" customHeight="1" thickBot="1">
      <c r="C34" s="807"/>
      <c r="D34" s="808"/>
      <c r="E34" s="808"/>
      <c r="F34" s="808"/>
      <c r="G34" s="808"/>
      <c r="H34" s="809"/>
      <c r="I34" s="156"/>
      <c r="J34" s="81"/>
      <c r="K34" s="167"/>
      <c r="L34" s="167"/>
      <c r="M34" s="167"/>
      <c r="N34" s="168"/>
      <c r="O34" s="25"/>
    </row>
    <row r="35" spans="3:15" ht="6" customHeight="1" thickBot="1">
      <c r="C35" s="48"/>
      <c r="E35" s="25"/>
      <c r="F35" s="25"/>
      <c r="G35" s="25"/>
      <c r="H35" s="25"/>
      <c r="I35" s="25"/>
      <c r="J35" s="167"/>
      <c r="K35" s="167"/>
      <c r="L35" s="167"/>
      <c r="M35" s="167"/>
      <c r="N35" s="168"/>
      <c r="O35" s="25"/>
    </row>
    <row r="36" spans="3:15" ht="24" customHeight="1">
      <c r="C36" s="814" t="s">
        <v>101</v>
      </c>
      <c r="D36" s="815"/>
      <c r="E36" s="815"/>
      <c r="F36" s="815"/>
      <c r="G36" s="815"/>
      <c r="H36" s="816"/>
      <c r="I36" s="25"/>
      <c r="J36" s="48"/>
      <c r="K36" s="48"/>
      <c r="L36" s="48"/>
      <c r="M36" s="48"/>
      <c r="N36" s="25"/>
      <c r="O36" s="25"/>
    </row>
    <row r="37" spans="3:15" ht="90" customHeight="1" thickBot="1">
      <c r="C37" s="807"/>
      <c r="D37" s="808"/>
      <c r="E37" s="808"/>
      <c r="F37" s="808"/>
      <c r="G37" s="808"/>
      <c r="H37" s="809"/>
      <c r="I37" s="156"/>
      <c r="J37" s="167"/>
      <c r="K37" s="167"/>
      <c r="L37" s="167"/>
      <c r="M37" s="167"/>
      <c r="N37" s="168"/>
      <c r="O37" s="25"/>
    </row>
    <row r="38" spans="3:15" ht="6" customHeight="1" thickBot="1">
      <c r="C38" s="48"/>
      <c r="E38" s="25"/>
      <c r="F38" s="25"/>
      <c r="G38" s="25"/>
      <c r="H38" s="25"/>
      <c r="I38" s="25"/>
      <c r="J38" s="167"/>
      <c r="K38" s="167"/>
      <c r="L38" s="167"/>
      <c r="M38" s="167"/>
      <c r="N38" s="168"/>
      <c r="O38" s="25"/>
    </row>
    <row r="39" spans="3:15" ht="24" customHeight="1">
      <c r="C39" s="814" t="s">
        <v>102</v>
      </c>
      <c r="D39" s="815"/>
      <c r="E39" s="815"/>
      <c r="F39" s="815"/>
      <c r="G39" s="815"/>
      <c r="H39" s="816"/>
      <c r="I39" s="25"/>
      <c r="J39" s="48"/>
      <c r="K39" s="48"/>
      <c r="L39" s="48"/>
      <c r="M39" s="48"/>
      <c r="N39" s="25"/>
      <c r="O39" s="25"/>
    </row>
    <row r="40" spans="3:15" ht="90.6" customHeight="1" thickBot="1">
      <c r="C40" s="807"/>
      <c r="D40" s="808"/>
      <c r="E40" s="808"/>
      <c r="F40" s="808"/>
      <c r="G40" s="808"/>
      <c r="H40" s="809"/>
      <c r="I40" s="156"/>
      <c r="J40" s="167"/>
      <c r="K40" s="167"/>
      <c r="L40" s="167"/>
      <c r="M40" s="167"/>
      <c r="N40" s="168"/>
      <c r="O40" s="25"/>
    </row>
    <row r="41" spans="3:15">
      <c r="C41" s="169"/>
      <c r="D41" s="169"/>
      <c r="E41" s="169"/>
      <c r="F41" s="169"/>
      <c r="G41" s="169"/>
      <c r="H41" s="169"/>
      <c r="I41" s="169"/>
      <c r="J41" s="168"/>
      <c r="K41" s="168"/>
      <c r="L41" s="168"/>
      <c r="M41" s="168"/>
      <c r="N41" s="168"/>
    </row>
    <row r="42" spans="3:15">
      <c r="J42" s="168"/>
      <c r="K42" s="168"/>
      <c r="L42" s="168"/>
      <c r="M42" s="168"/>
      <c r="N42" s="168"/>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0C8E-9C55-4C17-9CBA-50859B9AF30B}">
  <sheetPr>
    <tabColor rgb="FF92D050"/>
    <pageSetUpPr fitToPage="1"/>
  </sheetPr>
  <dimension ref="A1:U26"/>
  <sheetViews>
    <sheetView view="pageBreakPreview" zoomScaleNormal="70" zoomScaleSheetLayoutView="100" workbookViewId="0">
      <selection activeCell="B1" sqref="B1"/>
    </sheetView>
  </sheetViews>
  <sheetFormatPr defaultColWidth="8.125" defaultRowHeight="14.25"/>
  <cols>
    <col min="1" max="1" width="1.875" style="19" customWidth="1"/>
    <col min="2" max="2" width="25" style="19" customWidth="1"/>
    <col min="3" max="14" width="7.5" style="19" customWidth="1"/>
    <col min="15" max="16384" width="8.125" style="19"/>
  </cols>
  <sheetData>
    <row r="1" spans="1:21" ht="19.350000000000001" customHeight="1">
      <c r="B1" s="45" t="s">
        <v>234</v>
      </c>
      <c r="C1" s="170"/>
      <c r="D1" s="46"/>
      <c r="E1" s="46"/>
      <c r="F1" s="46"/>
      <c r="G1" s="46"/>
      <c r="H1" s="46"/>
      <c r="I1" s="46"/>
      <c r="J1" s="46"/>
      <c r="K1" s="46"/>
      <c r="L1" s="46"/>
      <c r="M1" s="46"/>
      <c r="N1" s="171"/>
    </row>
    <row r="2" spans="1:21" ht="6" customHeight="1" thickBot="1">
      <c r="A2" s="35"/>
      <c r="B2" s="35"/>
      <c r="C2" s="35"/>
    </row>
    <row r="3" spans="1:21">
      <c r="B3" s="819" t="s">
        <v>130</v>
      </c>
      <c r="C3" s="821" t="s">
        <v>346</v>
      </c>
      <c r="D3" s="821"/>
      <c r="E3" s="821"/>
      <c r="F3" s="821"/>
      <c r="G3" s="821"/>
      <c r="H3" s="821"/>
      <c r="I3" s="821"/>
      <c r="J3" s="821"/>
      <c r="K3" s="821"/>
      <c r="L3" s="821"/>
      <c r="M3" s="821"/>
      <c r="N3" s="822"/>
    </row>
    <row r="4" spans="1:21" ht="15" thickBot="1">
      <c r="B4" s="820"/>
      <c r="C4" s="49" t="s">
        <v>8</v>
      </c>
      <c r="D4" s="50" t="s">
        <v>9</v>
      </c>
      <c r="E4" s="50" t="s">
        <v>10</v>
      </c>
      <c r="F4" s="50" t="s">
        <v>11</v>
      </c>
      <c r="G4" s="50" t="s">
        <v>12</v>
      </c>
      <c r="H4" s="50" t="s">
        <v>13</v>
      </c>
      <c r="I4" s="50" t="s">
        <v>14</v>
      </c>
      <c r="J4" s="50" t="s">
        <v>15</v>
      </c>
      <c r="K4" s="50" t="s">
        <v>16</v>
      </c>
      <c r="L4" s="50" t="s">
        <v>17</v>
      </c>
      <c r="M4" s="50" t="s">
        <v>18</v>
      </c>
      <c r="N4" s="51" t="s">
        <v>19</v>
      </c>
    </row>
    <row r="5" spans="1:21" ht="60" customHeight="1">
      <c r="B5" s="66" t="s">
        <v>126</v>
      </c>
      <c r="C5" s="823"/>
      <c r="D5" s="824"/>
      <c r="E5" s="825"/>
      <c r="F5" s="53"/>
      <c r="G5" s="52"/>
      <c r="H5" s="53"/>
      <c r="I5" s="52"/>
      <c r="J5" s="53"/>
      <c r="K5" s="53"/>
      <c r="L5" s="53"/>
      <c r="M5" s="53"/>
      <c r="N5" s="54"/>
    </row>
    <row r="6" spans="1:21" ht="60" customHeight="1">
      <c r="B6" s="66" t="s">
        <v>127</v>
      </c>
      <c r="C6" s="826"/>
      <c r="D6" s="827"/>
      <c r="E6" s="828"/>
      <c r="F6" s="56"/>
      <c r="G6" s="55"/>
      <c r="H6" s="55"/>
      <c r="I6" s="55"/>
      <c r="J6" s="55"/>
      <c r="K6" s="55"/>
      <c r="L6" s="55"/>
      <c r="M6" s="55"/>
      <c r="N6" s="57"/>
    </row>
    <row r="7" spans="1:21" ht="60" customHeight="1">
      <c r="B7" s="66" t="s">
        <v>128</v>
      </c>
      <c r="C7" s="826"/>
      <c r="D7" s="827"/>
      <c r="E7" s="828"/>
      <c r="F7" s="55"/>
      <c r="G7" s="55"/>
      <c r="H7" s="55"/>
      <c r="I7" s="55"/>
      <c r="J7" s="55"/>
      <c r="K7" s="55"/>
      <c r="L7" s="55"/>
      <c r="M7" s="55"/>
      <c r="N7" s="57"/>
    </row>
    <row r="8" spans="1:21" ht="60" customHeight="1">
      <c r="B8" s="66" t="s">
        <v>129</v>
      </c>
      <c r="C8" s="826"/>
      <c r="D8" s="827"/>
      <c r="E8" s="828"/>
      <c r="F8" s="55"/>
      <c r="G8" s="55"/>
      <c r="H8" s="55"/>
      <c r="I8" s="55"/>
      <c r="J8" s="55"/>
      <c r="K8" s="55"/>
      <c r="L8" s="55"/>
      <c r="M8" s="55"/>
      <c r="N8" s="57"/>
    </row>
    <row r="9" spans="1:21" ht="60" customHeight="1" thickBot="1">
      <c r="B9" s="67" t="s">
        <v>235</v>
      </c>
      <c r="C9" s="829"/>
      <c r="D9" s="830"/>
      <c r="E9" s="831"/>
      <c r="F9" s="58"/>
      <c r="G9" s="58"/>
      <c r="H9" s="58"/>
      <c r="I9" s="58"/>
      <c r="J9" s="58"/>
      <c r="K9" s="58"/>
      <c r="L9" s="58"/>
      <c r="M9" s="58"/>
      <c r="N9" s="59"/>
    </row>
    <row r="10" spans="1:21" ht="6" customHeight="1" thickBot="1"/>
    <row r="11" spans="1:21">
      <c r="B11" s="819" t="s">
        <v>130</v>
      </c>
      <c r="C11" s="821" t="s">
        <v>347</v>
      </c>
      <c r="D11" s="821"/>
      <c r="E11" s="821"/>
      <c r="F11" s="821"/>
      <c r="G11" s="821"/>
      <c r="H11" s="821"/>
      <c r="I11" s="821"/>
      <c r="J11" s="821"/>
      <c r="K11" s="821"/>
      <c r="L11" s="821"/>
      <c r="M11" s="821"/>
      <c r="N11" s="822"/>
    </row>
    <row r="12" spans="1:21" ht="15" thickBot="1">
      <c r="B12" s="820"/>
      <c r="C12" s="49" t="s">
        <v>8</v>
      </c>
      <c r="D12" s="50" t="s">
        <v>9</v>
      </c>
      <c r="E12" s="50" t="s">
        <v>10</v>
      </c>
      <c r="F12" s="50" t="s">
        <v>11</v>
      </c>
      <c r="G12" s="50" t="s">
        <v>12</v>
      </c>
      <c r="H12" s="50" t="s">
        <v>13</v>
      </c>
      <c r="I12" s="50" t="s">
        <v>14</v>
      </c>
      <c r="J12" s="50" t="s">
        <v>15</v>
      </c>
      <c r="K12" s="50" t="s">
        <v>16</v>
      </c>
      <c r="L12" s="50" t="s">
        <v>17</v>
      </c>
      <c r="M12" s="50" t="s">
        <v>18</v>
      </c>
      <c r="N12" s="51" t="s">
        <v>19</v>
      </c>
      <c r="U12" s="19" t="s">
        <v>114</v>
      </c>
    </row>
    <row r="13" spans="1:21" ht="60" customHeight="1">
      <c r="B13" s="66" t="s">
        <v>126</v>
      </c>
      <c r="C13" s="60"/>
      <c r="D13" s="53"/>
      <c r="E13" s="53"/>
      <c r="F13" s="53"/>
      <c r="G13" s="53"/>
      <c r="H13" s="53"/>
      <c r="I13" s="53"/>
      <c r="J13" s="53"/>
      <c r="K13" s="53"/>
      <c r="L13" s="53"/>
      <c r="M13" s="53"/>
      <c r="N13" s="54"/>
    </row>
    <row r="14" spans="1:21" ht="60" customHeight="1">
      <c r="B14" s="66" t="s">
        <v>127</v>
      </c>
      <c r="C14" s="61"/>
      <c r="D14" s="55"/>
      <c r="E14" s="55"/>
      <c r="F14" s="55"/>
      <c r="G14" s="55"/>
      <c r="H14" s="55"/>
      <c r="I14" s="55"/>
      <c r="J14" s="55"/>
      <c r="K14" s="55"/>
      <c r="L14" s="55"/>
      <c r="M14" s="55"/>
      <c r="N14" s="57"/>
    </row>
    <row r="15" spans="1:21" ht="60" customHeight="1">
      <c r="B15" s="66" t="s">
        <v>128</v>
      </c>
      <c r="C15" s="61"/>
      <c r="D15" s="55"/>
      <c r="E15" s="55"/>
      <c r="F15" s="55"/>
      <c r="G15" s="55"/>
      <c r="H15" s="55"/>
      <c r="I15" s="55"/>
      <c r="J15" s="55"/>
      <c r="K15" s="55"/>
      <c r="L15" s="55"/>
      <c r="M15" s="55"/>
      <c r="N15" s="57"/>
    </row>
    <row r="16" spans="1:21" ht="60" customHeight="1">
      <c r="B16" s="66" t="s">
        <v>129</v>
      </c>
      <c r="C16" s="61"/>
      <c r="D16" s="55"/>
      <c r="E16" s="55"/>
      <c r="F16" s="55"/>
      <c r="G16" s="55"/>
      <c r="H16" s="55"/>
      <c r="I16" s="55"/>
      <c r="J16" s="55"/>
      <c r="K16" s="55"/>
      <c r="L16" s="55"/>
      <c r="M16" s="55"/>
      <c r="N16" s="57"/>
    </row>
    <row r="17" spans="2:14" ht="60" customHeight="1" thickBot="1">
      <c r="B17" s="67" t="s">
        <v>235</v>
      </c>
      <c r="C17" s="62"/>
      <c r="D17" s="58"/>
      <c r="E17" s="58"/>
      <c r="F17" s="58"/>
      <c r="G17" s="58"/>
      <c r="H17" s="58"/>
      <c r="I17" s="58"/>
      <c r="J17" s="58"/>
      <c r="K17" s="58"/>
      <c r="L17" s="58"/>
      <c r="M17" s="58"/>
      <c r="N17" s="59"/>
    </row>
    <row r="18" spans="2:14" ht="5.45" customHeight="1" thickBot="1"/>
    <row r="19" spans="2:14">
      <c r="B19" s="819" t="s">
        <v>130</v>
      </c>
      <c r="C19" s="821" t="s">
        <v>348</v>
      </c>
      <c r="D19" s="821"/>
      <c r="E19" s="821"/>
      <c r="F19" s="821"/>
      <c r="G19" s="821"/>
      <c r="H19" s="821"/>
      <c r="I19" s="821"/>
      <c r="J19" s="821"/>
      <c r="K19" s="821"/>
      <c r="L19" s="821"/>
      <c r="M19" s="821"/>
      <c r="N19" s="822"/>
    </row>
    <row r="20" spans="2:14" ht="15" thickBot="1">
      <c r="B20" s="820"/>
      <c r="C20" s="49" t="s">
        <v>8</v>
      </c>
      <c r="D20" s="50" t="s">
        <v>9</v>
      </c>
      <c r="E20" s="50" t="s">
        <v>10</v>
      </c>
      <c r="F20" s="50" t="s">
        <v>11</v>
      </c>
      <c r="G20" s="50" t="s">
        <v>12</v>
      </c>
      <c r="H20" s="50" t="s">
        <v>13</v>
      </c>
      <c r="I20" s="50" t="s">
        <v>14</v>
      </c>
      <c r="J20" s="50" t="s">
        <v>15</v>
      </c>
      <c r="K20" s="50" t="s">
        <v>16</v>
      </c>
      <c r="L20" s="50" t="s">
        <v>17</v>
      </c>
      <c r="M20" s="50" t="s">
        <v>18</v>
      </c>
      <c r="N20" s="51" t="s">
        <v>19</v>
      </c>
    </row>
    <row r="21" spans="2:14" ht="60" customHeight="1">
      <c r="B21" s="66" t="s">
        <v>126</v>
      </c>
      <c r="C21" s="63"/>
      <c r="D21" s="64"/>
      <c r="E21" s="64"/>
      <c r="F21" s="64"/>
      <c r="G21" s="64"/>
      <c r="H21" s="64"/>
      <c r="I21" s="64"/>
      <c r="J21" s="64"/>
      <c r="K21" s="64"/>
      <c r="L21" s="64"/>
      <c r="M21" s="64"/>
      <c r="N21" s="65"/>
    </row>
    <row r="22" spans="2:14" ht="60" customHeight="1">
      <c r="B22" s="66" t="s">
        <v>127</v>
      </c>
      <c r="C22" s="61"/>
      <c r="D22" s="55"/>
      <c r="E22" s="55"/>
      <c r="F22" s="55"/>
      <c r="G22" s="55"/>
      <c r="H22" s="55"/>
      <c r="I22" s="55"/>
      <c r="J22" s="55"/>
      <c r="K22" s="55"/>
      <c r="L22" s="55"/>
      <c r="M22" s="55"/>
      <c r="N22" s="57"/>
    </row>
    <row r="23" spans="2:14" ht="60" customHeight="1">
      <c r="B23" s="66" t="s">
        <v>128</v>
      </c>
      <c r="C23" s="61"/>
      <c r="D23" s="55"/>
      <c r="E23" s="55"/>
      <c r="F23" s="55"/>
      <c r="G23" s="55"/>
      <c r="H23" s="55"/>
      <c r="I23" s="55"/>
      <c r="J23" s="55"/>
      <c r="K23" s="55"/>
      <c r="L23" s="55"/>
      <c r="M23" s="55"/>
      <c r="N23" s="57"/>
    </row>
    <row r="24" spans="2:14" ht="60" customHeight="1">
      <c r="B24" s="66" t="s">
        <v>129</v>
      </c>
      <c r="C24" s="61"/>
      <c r="D24" s="55"/>
      <c r="E24" s="55"/>
      <c r="F24" s="55"/>
      <c r="G24" s="55"/>
      <c r="H24" s="55"/>
      <c r="I24" s="55"/>
      <c r="J24" s="55"/>
      <c r="K24" s="55"/>
      <c r="L24" s="55"/>
      <c r="M24" s="55"/>
      <c r="N24" s="57"/>
    </row>
    <row r="25" spans="2:14" ht="60" customHeight="1" thickBot="1">
      <c r="B25" s="67" t="s">
        <v>235</v>
      </c>
      <c r="C25" s="62"/>
      <c r="D25" s="58"/>
      <c r="E25" s="58"/>
      <c r="F25" s="58"/>
      <c r="G25" s="58"/>
      <c r="H25" s="58"/>
      <c r="I25" s="58"/>
      <c r="J25" s="58"/>
      <c r="K25" s="58"/>
      <c r="L25" s="58"/>
      <c r="M25" s="58"/>
      <c r="N25" s="59"/>
    </row>
    <row r="26" spans="2:14" ht="17.100000000000001" customHeight="1"/>
  </sheetData>
  <mergeCells count="7">
    <mergeCell ref="B19:B20"/>
    <mergeCell ref="C19:N19"/>
    <mergeCell ref="C5:E9"/>
    <mergeCell ref="B3:B4"/>
    <mergeCell ref="C3:N3"/>
    <mergeCell ref="B11:B12"/>
    <mergeCell ref="C11:N11"/>
  </mergeCells>
  <phoneticPr fontId="1"/>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表紙（教育_委）</vt:lpstr>
      <vt:lpstr>１．団体概要</vt:lpstr>
      <vt:lpstr>２．団体運営状況（申告書）（教育_委、社会人_補助_委）</vt:lpstr>
      <vt:lpstr>３．全体計画</vt:lpstr>
      <vt:lpstr>４．観点対応 (教育_委)</vt:lpstr>
      <vt:lpstr>４－１．観点対応（連携先一覧）</vt:lpstr>
      <vt:lpstr>５．成果目標（教育_補_委）</vt:lpstr>
      <vt:lpstr>６．指導者等</vt:lpstr>
      <vt:lpstr>７．第Ⅰ期（工程表）（教育_補_委）</vt:lpstr>
      <vt:lpstr>８．第Ⅰ期（取組別）（教育_補_委）</vt:lpstr>
      <vt:lpstr>９．業務収支予算書（委）</vt:lpstr>
      <vt:lpstr>経費予定額(令和7年度・1年目)（委）</vt:lpstr>
      <vt:lpstr>経費予定額(令和8年度・2年目) （委）</vt:lpstr>
      <vt:lpstr>経費予定額(令和9年度・3年目)（委） </vt:lpstr>
      <vt:lpstr>再委託（教育_委、社会人_委）</vt:lpstr>
      <vt:lpstr>誓約書（教育_委、社会人_委）</vt:lpstr>
      <vt:lpstr>'１．団体概要'!Print_Area</vt:lpstr>
      <vt:lpstr>'２．団体運営状況（申告書）（教育_委、社会人_補助_委）'!Print_Area</vt:lpstr>
      <vt:lpstr>'３．全体計画'!Print_Area</vt:lpstr>
      <vt:lpstr>'４．観点対応 (教育_委)'!Print_Area</vt:lpstr>
      <vt:lpstr>'４－１．観点対応（連携先一覧）'!Print_Area</vt:lpstr>
      <vt:lpstr>'５．成果目標（教育_補_委）'!Print_Area</vt:lpstr>
      <vt:lpstr>'６．指導者等'!Print_Area</vt:lpstr>
      <vt:lpstr>'７．第Ⅰ期（工程表）（教育_補_委）'!Print_Area</vt:lpstr>
      <vt:lpstr>'８．第Ⅰ期（取組別）（教育_補_委）'!Print_Area</vt:lpstr>
      <vt:lpstr>'９．業務収支予算書（委）'!Print_Area</vt:lpstr>
      <vt:lpstr>'経費予定額(令和7年度・1年目)（委）'!Print_Area</vt:lpstr>
      <vt:lpstr>'経費予定額(令和8年度・2年目) （委）'!Print_Area</vt:lpstr>
      <vt:lpstr>'経費予定額(令和9年度・3年目)（委） '!Print_Area</vt:lpstr>
      <vt:lpstr>'再委託（教育_委、社会人_委）'!Print_Area</vt:lpstr>
      <vt:lpstr>'誓約書（教育_委、社会人_委）'!Print_Area</vt:lpstr>
      <vt:lpstr>'表紙（教育_委）'!Print_Area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2025-04-15T08:25:36Z</cp:lastPrinted>
  <dcterms:created xsi:type="dcterms:W3CDTF">2024-02-15T07:34:43Z</dcterms:created>
  <dcterms:modified xsi:type="dcterms:W3CDTF">2025-05-09T07:48:32Z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