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K:\企画部\基盤強化基金事務局\事務局共通\44_(R7)文化庁事業\00_要望書様式の検討\"/>
    </mc:Choice>
  </mc:AlternateContent>
  <xr:revisionPtr revIDLastSave="0" documentId="13_ncr:1_{AA9316B5-DF1F-4B96-A905-2BAD1215114A}" xr6:coauthVersionLast="47" xr6:coauthVersionMax="47" xr10:uidLastSave="{00000000-0000-0000-0000-000000000000}"/>
  <bookViews>
    <workbookView xWindow="340" yWindow="320" windowWidth="19020" windowHeight="10200" tabRatio="830" xr2:uid="{8C952F3F-F242-4EAC-8C84-5BEBF770BB2F}"/>
  </bookViews>
  <sheets>
    <sheet name="表紙" sheetId="81" r:id="rId1"/>
    <sheet name="１．団体概要" sheetId="68" r:id="rId2"/>
    <sheet name="２．自己申告書" sheetId="105" r:id="rId3"/>
    <sheet name="３．全体計画、４．観点対応" sheetId="106" r:id="rId4"/>
    <sheet name="５．プロジェクト詳細" sheetId="107" r:id="rId5"/>
    <sheet name="６．スケジュール詳細" sheetId="108" r:id="rId6"/>
    <sheet name="７．連携先、８．指導者等" sheetId="109" r:id="rId7"/>
    <sheet name="９．成果目標" sheetId="110" r:id="rId8"/>
    <sheet name="１０．業務収支予算書" sheetId="100" r:id="rId9"/>
    <sheet name="経費予定額(令和8年度・1年目)" sheetId="101" r:id="rId10"/>
    <sheet name="経費予定額(令和9年度・2年目) " sheetId="102" r:id="rId11"/>
    <sheet name="経費予定額(令和10年度・3年目)" sheetId="103" r:id="rId12"/>
    <sheet name="再委託" sheetId="104" r:id="rId13"/>
    <sheet name="誓約書" sheetId="62" r:id="rId14"/>
    <sheet name="芸文振確認用" sheetId="111" r:id="rId15"/>
  </sheets>
  <externalReferences>
    <externalReference r:id="rId16"/>
    <externalReference r:id="rId17"/>
  </externalReferences>
  <definedNames>
    <definedName name="_AMO_XmlVersion" hidden="1">"'1'"</definedName>
    <definedName name="_Fill" hidden="1">#REF!</definedName>
    <definedName name="_Key1" hidden="1">#REF!</definedName>
    <definedName name="_Order1" hidden="1">1</definedName>
    <definedName name="_Sort" hidden="1">#REF!</definedName>
    <definedName name="GRN人数">#REF!</definedName>
    <definedName name="_xlnm.Print_Area" localSheetId="1">'１．団体概要'!$B$1:$T$27</definedName>
    <definedName name="_xlnm.Print_Area" localSheetId="8">'１０．業務収支予算書'!$A$1:$C$27</definedName>
    <definedName name="_xlnm.Print_Area" localSheetId="2">'２．自己申告書'!$B$1:$K$72</definedName>
    <definedName name="_xlnm.Print_Area" localSheetId="3">'３．全体計画、４．観点対応'!$B$1:$J$23</definedName>
    <definedName name="_xlnm.Print_Area" localSheetId="4">'５．プロジェクト詳細'!$B$1:$H$25</definedName>
    <definedName name="_xlnm.Print_Area" localSheetId="5">'６．スケジュール詳細'!$B$1:$N$19</definedName>
    <definedName name="_xlnm.Print_Area" localSheetId="6">'７．連携先、８．指導者等'!$B$1:$J$29</definedName>
    <definedName name="_xlnm.Print_Area" localSheetId="7">'９．成果目標'!$B$1:$H$25</definedName>
    <definedName name="_xlnm.Print_Area" localSheetId="11">'経費予定額(令和10年度・3年目)'!$A$1:$N$132</definedName>
    <definedName name="_xlnm.Print_Area" localSheetId="9">'経費予定額(令和8年度・1年目)'!$A$1:$N$132</definedName>
    <definedName name="_xlnm.Print_Area" localSheetId="10">'経費予定額(令和9年度・2年目) '!$A$1:$N$132</definedName>
    <definedName name="_xlnm.Print_Area" localSheetId="12">再委託!$B$1:$R$26</definedName>
    <definedName name="_xlnm.Print_Area" localSheetId="13">誓約書!$B$1:$G$20</definedName>
    <definedName name="_xlnm.Print_Area" localSheetId="0">表紙!$B$1:$P$47</definedName>
    <definedName name="あああ" hidden="1">#REF!</definedName>
    <definedName name="ああああ">#REF!</definedName>
    <definedName name="その他">#REF!</definedName>
    <definedName name="一般人数">#REF!</definedName>
    <definedName name="運搬費">#REF!</definedName>
    <definedName name="演奏料">#REF!</definedName>
    <definedName name="応募分野" localSheetId="6">#REF!</definedName>
    <definedName name="応募分野">#REF!</definedName>
    <definedName name="音楽費">[1]【非表示】経費一覧!$C$5:$C$15</definedName>
    <definedName name="会場費" localSheetId="6">#REF!</definedName>
    <definedName name="会場費">#REF!</definedName>
    <definedName name="会場費・舞台費・運搬費" localSheetId="6">#REF!</definedName>
    <definedName name="会場費・舞台費・運搬費">#REF!</definedName>
    <definedName name="感染症対策経費" localSheetId="6">#REF!</definedName>
    <definedName name="感染症対策経費">#REF!</definedName>
    <definedName name="記録作成">#REF!</definedName>
    <definedName name="稽古費" localSheetId="6">#REF!</definedName>
    <definedName name="稽古費">#REF!</definedName>
    <definedName name="後継者養成">#REF!</definedName>
    <definedName name="交通費GRN">#REF!</definedName>
    <definedName name="交通費一般">#REF!</definedName>
    <definedName name="参照データ">#REF!</definedName>
    <definedName name="事務経費">#REF!</definedName>
    <definedName name="謝金・旅費・宣伝費等" localSheetId="6">#REF!</definedName>
    <definedName name="謝金・旅費・宣伝費等">#REF!</definedName>
    <definedName name="出演費・音楽費・文芸費" localSheetId="6">#REF!</definedName>
    <definedName name="出演費・音楽費・文芸費">#REF!</definedName>
    <definedName name="巡回運搬賃１">#REF!</definedName>
    <definedName name="巡回運搬賃２">#REF!</definedName>
    <definedName name="助成対象外経費" localSheetId="6">#REF!</definedName>
    <definedName name="助成対象外経費">#REF!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配信費">[2]【非表示】経費一覧!$C$68:$C$70</definedName>
    <definedName name="普及啓発">#REF!</definedName>
    <definedName name="舞台費" localSheetId="6">#REF!</definedName>
    <definedName name="舞台費">#REF!</definedName>
    <definedName name="文芸費">[1]【非表示】経費一覧!$C$16:$C$41</definedName>
    <definedName name="用具等整備">#REF!</definedName>
    <definedName name="旅費" localSheetId="6">#REF!</definedName>
    <definedName name="旅費">#REF!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1" i="111" l="1"/>
  <c r="C97" i="111"/>
  <c r="C96" i="111"/>
  <c r="C95" i="111"/>
  <c r="C94" i="111"/>
  <c r="C11" i="111"/>
  <c r="C9" i="111"/>
  <c r="C27" i="111" l="1"/>
  <c r="C26" i="111"/>
  <c r="C25" i="111"/>
  <c r="C24" i="111"/>
  <c r="C23" i="111"/>
  <c r="C22" i="111"/>
  <c r="C21" i="111"/>
  <c r="C20" i="111"/>
  <c r="C19" i="111"/>
  <c r="C18" i="111"/>
  <c r="C17" i="111"/>
  <c r="C16" i="111"/>
  <c r="C15" i="111"/>
  <c r="C14" i="111"/>
  <c r="C13" i="111"/>
  <c r="C12" i="111"/>
  <c r="H31" i="81"/>
  <c r="C10" i="111" s="1"/>
  <c r="C129" i="111"/>
  <c r="C131" i="111"/>
  <c r="C130" i="111"/>
  <c r="C128" i="111"/>
  <c r="G52" i="111"/>
  <c r="F52" i="111"/>
  <c r="E52" i="111"/>
  <c r="D52" i="111"/>
  <c r="G51" i="111"/>
  <c r="F51" i="111"/>
  <c r="E51" i="111"/>
  <c r="D51" i="111"/>
  <c r="G50" i="111"/>
  <c r="F50" i="111"/>
  <c r="E50" i="111"/>
  <c r="D50" i="111"/>
  <c r="C127" i="111"/>
  <c r="C126" i="111"/>
  <c r="C125" i="111"/>
  <c r="C124" i="111"/>
  <c r="C123" i="111"/>
  <c r="C122" i="111"/>
  <c r="C120" i="111"/>
  <c r="C119" i="111"/>
  <c r="C118" i="111"/>
  <c r="C117" i="111"/>
  <c r="C116" i="111"/>
  <c r="C115" i="111"/>
  <c r="C114" i="111"/>
  <c r="C113" i="111"/>
  <c r="C112" i="111"/>
  <c r="C111" i="111"/>
  <c r="C110" i="111"/>
  <c r="C109" i="111"/>
  <c r="C108" i="111"/>
  <c r="C107" i="111"/>
  <c r="C106" i="111"/>
  <c r="C105" i="111"/>
  <c r="C104" i="111"/>
  <c r="C103" i="111"/>
  <c r="C102" i="111"/>
  <c r="C101" i="111"/>
  <c r="C100" i="111"/>
  <c r="C99" i="111"/>
  <c r="C98" i="111"/>
  <c r="C93" i="111"/>
  <c r="C92" i="111"/>
  <c r="C91" i="111"/>
  <c r="C90" i="111"/>
  <c r="C89" i="111"/>
  <c r="C88" i="111"/>
  <c r="C87" i="111"/>
  <c r="C86" i="111"/>
  <c r="C85" i="111"/>
  <c r="C84" i="111"/>
  <c r="C83" i="111"/>
  <c r="C82" i="111"/>
  <c r="C81" i="111"/>
  <c r="C80" i="111"/>
  <c r="C79" i="111"/>
  <c r="C78" i="111"/>
  <c r="C77" i="111"/>
  <c r="C76" i="111"/>
  <c r="C75" i="111"/>
  <c r="C74" i="111"/>
  <c r="C73" i="111"/>
  <c r="C72" i="111"/>
  <c r="C71" i="111"/>
  <c r="C70" i="111"/>
  <c r="C69" i="111"/>
  <c r="C68" i="111"/>
  <c r="C67" i="111"/>
  <c r="C66" i="111"/>
  <c r="C65" i="111"/>
  <c r="C64" i="111"/>
  <c r="C63" i="111"/>
  <c r="C62" i="111"/>
  <c r="C61" i="111"/>
  <c r="C60" i="111"/>
  <c r="C59" i="111"/>
  <c r="C58" i="111"/>
  <c r="C57" i="111"/>
  <c r="C56" i="111"/>
  <c r="C55" i="111"/>
  <c r="C54" i="111"/>
  <c r="C53" i="111"/>
  <c r="C49" i="111"/>
  <c r="C48" i="111"/>
  <c r="C47" i="111"/>
  <c r="C46" i="111"/>
  <c r="C45" i="111"/>
  <c r="C44" i="111"/>
  <c r="C43" i="111"/>
  <c r="C42" i="111"/>
  <c r="C41" i="111"/>
  <c r="C40" i="111"/>
  <c r="C39" i="111"/>
  <c r="C38" i="111"/>
  <c r="C37" i="111"/>
  <c r="C36" i="111"/>
  <c r="C35" i="111"/>
  <c r="C34" i="111"/>
  <c r="C33" i="111"/>
  <c r="C32" i="111"/>
  <c r="C31" i="111"/>
  <c r="C30" i="111"/>
  <c r="C29" i="111"/>
  <c r="C28" i="111"/>
  <c r="C8" i="111"/>
  <c r="C7" i="111"/>
  <c r="C6" i="111"/>
  <c r="C5" i="111"/>
  <c r="C4" i="111"/>
  <c r="C3" i="111"/>
  <c r="C2" i="111"/>
  <c r="C1" i="111"/>
  <c r="L130" i="103"/>
  <c r="L129" i="103"/>
  <c r="L128" i="103"/>
  <c r="L131" i="103" s="1"/>
  <c r="L121" i="103"/>
  <c r="E121" i="103"/>
  <c r="L120" i="103"/>
  <c r="L123" i="103" s="1"/>
  <c r="E120" i="103"/>
  <c r="L118" i="103"/>
  <c r="L117" i="103"/>
  <c r="L116" i="103"/>
  <c r="L115" i="103"/>
  <c r="L119" i="103" s="1"/>
  <c r="L113" i="103"/>
  <c r="L112" i="103"/>
  <c r="L111" i="103"/>
  <c r="L110" i="103"/>
  <c r="L114" i="103" s="1"/>
  <c r="L108" i="103"/>
  <c r="L107" i="103"/>
  <c r="L109" i="103" s="1"/>
  <c r="L106" i="103"/>
  <c r="L104" i="103"/>
  <c r="L103" i="103"/>
  <c r="L105" i="103" s="1"/>
  <c r="L102" i="103"/>
  <c r="L100" i="103"/>
  <c r="L99" i="103"/>
  <c r="L101" i="103" s="1"/>
  <c r="L98" i="103"/>
  <c r="L96" i="103"/>
  <c r="L95" i="103"/>
  <c r="L97" i="103" s="1"/>
  <c r="L94" i="103"/>
  <c r="L92" i="103"/>
  <c r="L91" i="103"/>
  <c r="L93" i="103" s="1"/>
  <c r="L90" i="103"/>
  <c r="L88" i="103"/>
  <c r="L87" i="103"/>
  <c r="L89" i="103" s="1"/>
  <c r="L86" i="103"/>
  <c r="L84" i="103"/>
  <c r="L83" i="103"/>
  <c r="L82" i="103"/>
  <c r="L81" i="103"/>
  <c r="L85" i="103" s="1"/>
  <c r="L70" i="103"/>
  <c r="L69" i="103"/>
  <c r="L68" i="103"/>
  <c r="L67" i="103"/>
  <c r="L60" i="103"/>
  <c r="E60" i="103"/>
  <c r="L59" i="103"/>
  <c r="L62" i="103" s="1"/>
  <c r="E59" i="103"/>
  <c r="L57" i="103"/>
  <c r="L56" i="103"/>
  <c r="L55" i="103"/>
  <c r="L54" i="103"/>
  <c r="L58" i="103" s="1"/>
  <c r="L52" i="103"/>
  <c r="L51" i="103"/>
  <c r="L50" i="103"/>
  <c r="L49" i="103"/>
  <c r="L53" i="103" s="1"/>
  <c r="L47" i="103"/>
  <c r="L46" i="103"/>
  <c r="L45" i="103"/>
  <c r="L44" i="103"/>
  <c r="L48" i="103" s="1"/>
  <c r="L42" i="103"/>
  <c r="L41" i="103"/>
  <c r="L40" i="103"/>
  <c r="L39" i="103"/>
  <c r="L43" i="103" s="1"/>
  <c r="L37" i="103"/>
  <c r="L36" i="103"/>
  <c r="L35" i="103"/>
  <c r="L34" i="103"/>
  <c r="L38" i="103" s="1"/>
  <c r="L32" i="103"/>
  <c r="L31" i="103"/>
  <c r="L30" i="103"/>
  <c r="L29" i="103"/>
  <c r="L33" i="103" s="1"/>
  <c r="L27" i="103"/>
  <c r="L26" i="103"/>
  <c r="L25" i="103"/>
  <c r="L24" i="103"/>
  <c r="L28" i="103" s="1"/>
  <c r="L22" i="103"/>
  <c r="L21" i="103"/>
  <c r="L20" i="103"/>
  <c r="L19" i="103"/>
  <c r="L23" i="103" s="1"/>
  <c r="L17" i="103"/>
  <c r="L16" i="103"/>
  <c r="L15" i="103"/>
  <c r="L14" i="103"/>
  <c r="L18" i="103" s="1"/>
  <c r="L131" i="102"/>
  <c r="L130" i="102"/>
  <c r="L129" i="102"/>
  <c r="L128" i="102"/>
  <c r="E121" i="102"/>
  <c r="L121" i="102" s="1"/>
  <c r="E120" i="102"/>
  <c r="L120" i="102" s="1"/>
  <c r="L123" i="102" s="1"/>
  <c r="L118" i="102"/>
  <c r="L117" i="102"/>
  <c r="L116" i="102"/>
  <c r="L115" i="102"/>
  <c r="L119" i="102" s="1"/>
  <c r="L113" i="102"/>
  <c r="L112" i="102"/>
  <c r="L111" i="102"/>
  <c r="L110" i="102"/>
  <c r="L114" i="102" s="1"/>
  <c r="L108" i="102"/>
  <c r="L107" i="102"/>
  <c r="L106" i="102"/>
  <c r="L109" i="102" s="1"/>
  <c r="L104" i="102"/>
  <c r="L103" i="102"/>
  <c r="L102" i="102"/>
  <c r="L105" i="102" s="1"/>
  <c r="L100" i="102"/>
  <c r="L99" i="102"/>
  <c r="L98" i="102"/>
  <c r="L101" i="102" s="1"/>
  <c r="L96" i="102"/>
  <c r="L95" i="102"/>
  <c r="L94" i="102"/>
  <c r="L97" i="102" s="1"/>
  <c r="L92" i="102"/>
  <c r="L91" i="102"/>
  <c r="L90" i="102"/>
  <c r="L93" i="102" s="1"/>
  <c r="L88" i="102"/>
  <c r="L87" i="102"/>
  <c r="L86" i="102"/>
  <c r="L89" i="102" s="1"/>
  <c r="L84" i="102"/>
  <c r="L83" i="102"/>
  <c r="L82" i="102"/>
  <c r="L81" i="102"/>
  <c r="L85" i="102" s="1"/>
  <c r="L69" i="102"/>
  <c r="L68" i="102"/>
  <c r="L67" i="102"/>
  <c r="L70" i="102" s="1"/>
  <c r="E60" i="102"/>
  <c r="L60" i="102" s="1"/>
  <c r="E59" i="102"/>
  <c r="L59" i="102" s="1"/>
  <c r="L57" i="102"/>
  <c r="L56" i="102"/>
  <c r="L55" i="102"/>
  <c r="L54" i="102"/>
  <c r="L58" i="102" s="1"/>
  <c r="L52" i="102"/>
  <c r="L51" i="102"/>
  <c r="L50" i="102"/>
  <c r="L49" i="102"/>
  <c r="L53" i="102" s="1"/>
  <c r="L47" i="102"/>
  <c r="L46" i="102"/>
  <c r="L45" i="102"/>
  <c r="L44" i="102"/>
  <c r="L48" i="102" s="1"/>
  <c r="L42" i="102"/>
  <c r="L41" i="102"/>
  <c r="L40" i="102"/>
  <c r="L39" i="102"/>
  <c r="L43" i="102" s="1"/>
  <c r="L37" i="102"/>
  <c r="L36" i="102"/>
  <c r="L35" i="102"/>
  <c r="L34" i="102"/>
  <c r="L32" i="102"/>
  <c r="L31" i="102"/>
  <c r="L30" i="102"/>
  <c r="L29" i="102"/>
  <c r="L33" i="102" s="1"/>
  <c r="L27" i="102"/>
  <c r="L26" i="102"/>
  <c r="L25" i="102"/>
  <c r="L24" i="102"/>
  <c r="L28" i="102" s="1"/>
  <c r="L22" i="102"/>
  <c r="L21" i="102"/>
  <c r="L20" i="102"/>
  <c r="L19" i="102"/>
  <c r="L23" i="102" s="1"/>
  <c r="L17" i="102"/>
  <c r="L16" i="102"/>
  <c r="L15" i="102"/>
  <c r="L14" i="102"/>
  <c r="L130" i="101"/>
  <c r="L129" i="101"/>
  <c r="L128" i="101"/>
  <c r="L131" i="101" s="1"/>
  <c r="L121" i="101"/>
  <c r="E121" i="101"/>
  <c r="L120" i="101"/>
  <c r="L123" i="101" s="1"/>
  <c r="E120" i="101"/>
  <c r="L118" i="101"/>
  <c r="L117" i="101"/>
  <c r="L116" i="101"/>
  <c r="L115" i="101"/>
  <c r="L119" i="101" s="1"/>
  <c r="L113" i="101"/>
  <c r="L112" i="101"/>
  <c r="L111" i="101"/>
  <c r="L110" i="101"/>
  <c r="L114" i="101" s="1"/>
  <c r="L109" i="101"/>
  <c r="L108" i="101"/>
  <c r="L107" i="101"/>
  <c r="L106" i="101"/>
  <c r="L105" i="101"/>
  <c r="L104" i="101"/>
  <c r="L103" i="101"/>
  <c r="L102" i="101"/>
  <c r="L101" i="101"/>
  <c r="L100" i="101"/>
  <c r="L99" i="101"/>
  <c r="L98" i="101"/>
  <c r="L97" i="101"/>
  <c r="L96" i="101"/>
  <c r="L95" i="101"/>
  <c r="L94" i="101"/>
  <c r="L93" i="101"/>
  <c r="L92" i="101"/>
  <c r="L91" i="101"/>
  <c r="L90" i="101"/>
  <c r="L89" i="101"/>
  <c r="L88" i="101"/>
  <c r="L87" i="101"/>
  <c r="L86" i="101"/>
  <c r="L84" i="101"/>
  <c r="L83" i="101"/>
  <c r="L82" i="101"/>
  <c r="L81" i="101"/>
  <c r="L85" i="101" s="1"/>
  <c r="L125" i="101" s="1"/>
  <c r="L69" i="101"/>
  <c r="L68" i="101"/>
  <c r="L70" i="101" s="1"/>
  <c r="L67" i="101"/>
  <c r="L60" i="101"/>
  <c r="E60" i="101"/>
  <c r="L59" i="101"/>
  <c r="L62" i="101" s="1"/>
  <c r="E59" i="101"/>
  <c r="L57" i="101"/>
  <c r="L56" i="101"/>
  <c r="L55" i="101"/>
  <c r="L54" i="101"/>
  <c r="L58" i="101" s="1"/>
  <c r="C18" i="100" s="1"/>
  <c r="L52" i="101"/>
  <c r="L51" i="101"/>
  <c r="L50" i="101"/>
  <c r="L49" i="101"/>
  <c r="L47" i="101"/>
  <c r="L46" i="101"/>
  <c r="L45" i="101"/>
  <c r="L44" i="101"/>
  <c r="L42" i="101"/>
  <c r="L41" i="101"/>
  <c r="L40" i="101"/>
  <c r="L39" i="101"/>
  <c r="L37" i="101"/>
  <c r="L36" i="101"/>
  <c r="L35" i="101"/>
  <c r="L34" i="101"/>
  <c r="L38" i="101" s="1"/>
  <c r="L32" i="101"/>
  <c r="L31" i="101"/>
  <c r="L30" i="101"/>
  <c r="L29" i="101"/>
  <c r="L33" i="101" s="1"/>
  <c r="L27" i="101"/>
  <c r="L26" i="101"/>
  <c r="L25" i="101"/>
  <c r="L24" i="101"/>
  <c r="L28" i="101" s="1"/>
  <c r="C12" i="100" s="1"/>
  <c r="L22" i="101"/>
  <c r="L21" i="101"/>
  <c r="L20" i="101"/>
  <c r="L19" i="101"/>
  <c r="L17" i="101"/>
  <c r="L16" i="101"/>
  <c r="L15" i="101"/>
  <c r="L14" i="101"/>
  <c r="L18" i="101" s="1"/>
  <c r="C20" i="100"/>
  <c r="C51" i="111" l="1"/>
  <c r="C52" i="111"/>
  <c r="C50" i="111"/>
  <c r="C14" i="100"/>
  <c r="C19" i="100"/>
  <c r="E126" i="101"/>
  <c r="L126" i="101" s="1"/>
  <c r="L127" i="101" s="1"/>
  <c r="L132" i="101" s="1"/>
  <c r="L23" i="101"/>
  <c r="C13" i="100"/>
  <c r="C24" i="100"/>
  <c r="L18" i="102"/>
  <c r="Q62" i="102"/>
  <c r="L43" i="101"/>
  <c r="C15" i="100" s="1"/>
  <c r="L48" i="101"/>
  <c r="C16" i="100" s="1"/>
  <c r="L53" i="101"/>
  <c r="C17" i="100" s="1"/>
  <c r="L38" i="102"/>
  <c r="L62" i="102"/>
  <c r="L125" i="102"/>
  <c r="L64" i="103"/>
  <c r="Q62" i="103"/>
  <c r="L125" i="103"/>
  <c r="Q62" i="101" l="1"/>
  <c r="C11" i="100"/>
  <c r="F19" i="100" s="1"/>
  <c r="L64" i="102"/>
  <c r="C10" i="100"/>
  <c r="L64" i="101"/>
  <c r="E126" i="102"/>
  <c r="L126" i="102" s="1"/>
  <c r="L127" i="102"/>
  <c r="L132" i="102" s="1"/>
  <c r="L127" i="103"/>
  <c r="L132" i="103" s="1"/>
  <c r="E126" i="103"/>
  <c r="L126" i="103" s="1"/>
  <c r="E65" i="103"/>
  <c r="L65" i="103" s="1"/>
  <c r="L66" i="103"/>
  <c r="L71" i="103" s="1"/>
  <c r="C21" i="100" l="1"/>
  <c r="E65" i="101"/>
  <c r="L65" i="101" s="1"/>
  <c r="C22" i="100" s="1"/>
  <c r="E65" i="102"/>
  <c r="L65" i="102" s="1"/>
  <c r="L66" i="102"/>
  <c r="L71" i="102" s="1"/>
  <c r="L66" i="101" l="1"/>
  <c r="C23" i="100" l="1"/>
  <c r="L71" i="101"/>
  <c r="C25" i="100" s="1"/>
</calcChain>
</file>

<file path=xl/sharedStrings.xml><?xml version="1.0" encoding="utf-8"?>
<sst xmlns="http://schemas.openxmlformats.org/spreadsheetml/2006/main" count="884" uniqueCount="441">
  <si>
    <t>〒</t>
    <phoneticPr fontId="1"/>
  </si>
  <si>
    <t>記</t>
    <rPh sb="0" eb="1">
      <t>キ</t>
    </rPh>
    <phoneticPr fontId="1"/>
  </si>
  <si>
    <t>電話</t>
    <rPh sb="0" eb="2">
      <t>デンワ</t>
    </rPh>
    <phoneticPr fontId="5"/>
  </si>
  <si>
    <t>氏名</t>
    <rPh sb="0" eb="2">
      <t>シメイ</t>
    </rPh>
    <phoneticPr fontId="5"/>
  </si>
  <si>
    <t>メールアドレス</t>
  </si>
  <si>
    <t>資料の
送付先</t>
    <rPh sb="0" eb="2">
      <t>シリョウ</t>
    </rPh>
    <rPh sb="4" eb="7">
      <t>ソウフサキ</t>
    </rPh>
    <phoneticPr fontId="5"/>
  </si>
  <si>
    <t>4月</t>
    <rPh sb="1" eb="2">
      <t>ガツ</t>
    </rPh>
    <phoneticPr fontId="5"/>
  </si>
  <si>
    <t>5月</t>
  </si>
  <si>
    <t>6月</t>
  </si>
  <si>
    <t>7月</t>
  </si>
  <si>
    <t>8月</t>
  </si>
  <si>
    <t>9月</t>
  </si>
  <si>
    <t>10月</t>
  </si>
  <si>
    <t>11月</t>
  </si>
  <si>
    <t>12月</t>
  </si>
  <si>
    <t>1月</t>
  </si>
  <si>
    <t>2月</t>
  </si>
  <si>
    <t>3月</t>
  </si>
  <si>
    <t>状況</t>
    <rPh sb="0" eb="2">
      <t>ジョウキョウ</t>
    </rPh>
    <phoneticPr fontId="1"/>
  </si>
  <si>
    <t>専門分野</t>
    <rPh sb="0" eb="4">
      <t>センモンブンヤ</t>
    </rPh>
    <phoneticPr fontId="1"/>
  </si>
  <si>
    <t>所在地</t>
    <rPh sb="0" eb="3">
      <t>ショザイチ</t>
    </rPh>
    <phoneticPr fontId="5"/>
  </si>
  <si>
    <t>住所（所在地）</t>
    <rPh sb="0" eb="2">
      <t>ジュウショ</t>
    </rPh>
    <rPh sb="3" eb="6">
      <t>ショザイチ</t>
    </rPh>
    <phoneticPr fontId="1"/>
  </si>
  <si>
    <t>単願</t>
    <rPh sb="0" eb="2">
      <t>タンガン</t>
    </rPh>
    <phoneticPr fontId="1"/>
  </si>
  <si>
    <t>千円</t>
    <rPh sb="0" eb="2">
      <t>センエン</t>
    </rPh>
    <phoneticPr fontId="1"/>
  </si>
  <si>
    <t>（申請者）</t>
    <rPh sb="1" eb="4">
      <t>シンセイシャ</t>
    </rPh>
    <phoneticPr fontId="1"/>
  </si>
  <si>
    <t>申請額</t>
    <rPh sb="0" eb="3">
      <t>シンセイガク</t>
    </rPh>
    <phoneticPr fontId="1"/>
  </si>
  <si>
    <t>誓　　約　　書</t>
    <rPh sb="0" eb="1">
      <t>チカイ</t>
    </rPh>
    <rPh sb="3" eb="4">
      <t>ヤク</t>
    </rPh>
    <rPh sb="6" eb="7">
      <t>ショ</t>
    </rPh>
    <phoneticPr fontId="5"/>
  </si>
  <si>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5"/>
  </si>
  <si>
    <t>記</t>
    <rPh sb="0" eb="1">
      <t>キ</t>
    </rPh>
    <phoneticPr fontId="5"/>
  </si>
  <si>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phoneticPr fontId="5"/>
  </si>
  <si>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5"/>
  </si>
  <si>
    <t>令和　　　年　　　月　　　日</t>
    <rPh sb="0" eb="2">
      <t>レイワ</t>
    </rPh>
    <rPh sb="5" eb="6">
      <t>ネン</t>
    </rPh>
    <rPh sb="9" eb="10">
      <t>ツキ</t>
    </rPh>
    <rPh sb="13" eb="14">
      <t>ヒ</t>
    </rPh>
    <phoneticPr fontId="5"/>
  </si>
  <si>
    <t>住所（又は所在地）</t>
    <phoneticPr fontId="5"/>
  </si>
  <si>
    <t>団体名</t>
    <rPh sb="0" eb="2">
      <t>ダンタイ</t>
    </rPh>
    <rPh sb="2" eb="3">
      <t>メイ</t>
    </rPh>
    <phoneticPr fontId="5"/>
  </si>
  <si>
    <t>代表者役職名・氏名</t>
    <rPh sb="3" eb="5">
      <t>ヤクショク</t>
    </rPh>
    <rPh sb="7" eb="9">
      <t>シメイ</t>
    </rPh>
    <phoneticPr fontId="1"/>
  </si>
  <si>
    <t>※　役員の氏名及び生年月日が明らかとなる資料を添付すること。</t>
    <phoneticPr fontId="5"/>
  </si>
  <si>
    <t>目標値</t>
    <rPh sb="0" eb="3">
      <t>モクヒョウチ</t>
    </rPh>
    <phoneticPr fontId="5"/>
  </si>
  <si>
    <t>○○　件</t>
    <rPh sb="3" eb="4">
      <t>ケン</t>
    </rPh>
    <phoneticPr fontId="5"/>
  </si>
  <si>
    <t>目標値の
設定根拠</t>
    <rPh sb="0" eb="3">
      <t>モクヒョウチ</t>
    </rPh>
    <rPh sb="5" eb="9">
      <t>セッテイコンキョ</t>
    </rPh>
    <phoneticPr fontId="5"/>
  </si>
  <si>
    <t>所属・職名</t>
    <rPh sb="0" eb="2">
      <t>ショゾク</t>
    </rPh>
    <rPh sb="3" eb="5">
      <t>ショクメイ</t>
    </rPh>
    <phoneticPr fontId="5"/>
  </si>
  <si>
    <t>事業責任者</t>
    <rPh sb="0" eb="2">
      <t>ジギョウ</t>
    </rPh>
    <rPh sb="2" eb="5">
      <t>セキニンシャ</t>
    </rPh>
    <phoneticPr fontId="1"/>
  </si>
  <si>
    <t>団体名</t>
    <rPh sb="0" eb="3">
      <t>ダンタイメイ</t>
    </rPh>
    <phoneticPr fontId="5"/>
  </si>
  <si>
    <t>種別</t>
    <rPh sb="0" eb="2">
      <t>シュベツ</t>
    </rPh>
    <phoneticPr fontId="1"/>
  </si>
  <si>
    <t>フリガナ</t>
    <phoneticPr fontId="14"/>
  </si>
  <si>
    <t>代表者役職名</t>
    <phoneticPr fontId="1"/>
  </si>
  <si>
    <t>代表者氏名</t>
    <phoneticPr fontId="1"/>
  </si>
  <si>
    <t>郵便番号</t>
    <rPh sb="0" eb="4">
      <t>ユウビンバンゴウ</t>
    </rPh>
    <phoneticPr fontId="13"/>
  </si>
  <si>
    <t>―</t>
    <phoneticPr fontId="1"/>
  </si>
  <si>
    <t>住所</t>
    <rPh sb="0" eb="2">
      <t>ジュウショ</t>
    </rPh>
    <phoneticPr fontId="13"/>
  </si>
  <si>
    <t>ウェブサイト</t>
    <phoneticPr fontId="13"/>
  </si>
  <si>
    <t>団体の種類</t>
  </si>
  <si>
    <t>公益財団法人</t>
    <rPh sb="0" eb="6">
      <t>コウエキザイダンホウジン</t>
    </rPh>
    <phoneticPr fontId="14"/>
  </si>
  <si>
    <t>公益社団法人</t>
    <rPh sb="0" eb="6">
      <t>コウエキシャダンホウジン</t>
    </rPh>
    <phoneticPr fontId="14"/>
  </si>
  <si>
    <t>一般財団法人</t>
    <rPh sb="0" eb="4">
      <t>イッパンザイダン</t>
    </rPh>
    <rPh sb="4" eb="6">
      <t>ホウジン</t>
    </rPh>
    <phoneticPr fontId="14"/>
  </si>
  <si>
    <t>一般社団法人</t>
    <rPh sb="0" eb="6">
      <t>イッパンシャダンホウジン</t>
    </rPh>
    <phoneticPr fontId="14"/>
  </si>
  <si>
    <t>認定特定非営利活動法人</t>
    <rPh sb="0" eb="2">
      <t>ニンテイ</t>
    </rPh>
    <rPh sb="2" eb="11">
      <t>トクテイヒエイリカツドウホウジン</t>
    </rPh>
    <phoneticPr fontId="14"/>
  </si>
  <si>
    <t>特定非営利活動法人</t>
    <rPh sb="0" eb="9">
      <t>トクテイヒエイリカツドウホウジン</t>
    </rPh>
    <phoneticPr fontId="14"/>
  </si>
  <si>
    <t>株式会社</t>
    <rPh sb="0" eb="4">
      <t>カブシキガイシャ</t>
    </rPh>
    <phoneticPr fontId="14"/>
  </si>
  <si>
    <t>合同会社</t>
    <rPh sb="0" eb="4">
      <t>ゴウドウガイシャ</t>
    </rPh>
    <phoneticPr fontId="14"/>
  </si>
  <si>
    <t>有限会社</t>
    <rPh sb="0" eb="4">
      <t>ユウゲンガイシャ</t>
    </rPh>
    <phoneticPr fontId="14"/>
  </si>
  <si>
    <t>その他法人</t>
    <rPh sb="2" eb="3">
      <t>タ</t>
    </rPh>
    <rPh sb="3" eb="5">
      <t>ホウジン</t>
    </rPh>
    <phoneticPr fontId="14"/>
  </si>
  <si>
    <t>団体設立年月</t>
  </si>
  <si>
    <t>法人設立年月</t>
    <phoneticPr fontId="13"/>
  </si>
  <si>
    <t>法人番号</t>
    <phoneticPr fontId="13"/>
  </si>
  <si>
    <t>沿　革</t>
  </si>
  <si>
    <t>役　　職　　員</t>
    <phoneticPr fontId="13"/>
  </si>
  <si>
    <t>経理担当者</t>
  </si>
  <si>
    <t>監査担当者</t>
  </si>
  <si>
    <t>年度</t>
    <rPh sb="0" eb="2">
      <t>ネンド</t>
    </rPh>
    <phoneticPr fontId="14"/>
  </si>
  <si>
    <t>R5</t>
    <phoneticPr fontId="14"/>
  </si>
  <si>
    <t>総収入</t>
    <rPh sb="0" eb="1">
      <t>ソウ</t>
    </rPh>
    <rPh sb="1" eb="3">
      <t>シュウニュウ</t>
    </rPh>
    <phoneticPr fontId="14"/>
  </si>
  <si>
    <t>総支出</t>
    <rPh sb="0" eb="3">
      <t>ソウシシュツ</t>
    </rPh>
    <phoneticPr fontId="14"/>
  </si>
  <si>
    <t>総収入のうち当該年度に受けた公的な補助金・助成金</t>
    <rPh sb="0" eb="1">
      <t>ソウ</t>
    </rPh>
    <rPh sb="1" eb="3">
      <t>シュウニュウ</t>
    </rPh>
    <rPh sb="6" eb="8">
      <t>トウガイ</t>
    </rPh>
    <rPh sb="8" eb="10">
      <t>ネンド</t>
    </rPh>
    <rPh sb="11" eb="12">
      <t>ウ</t>
    </rPh>
    <rPh sb="14" eb="15">
      <t>マト</t>
    </rPh>
    <rPh sb="17" eb="20">
      <t>ホジョキン</t>
    </rPh>
    <rPh sb="20" eb="23">
      <t>ジョセイキン</t>
    </rPh>
    <phoneticPr fontId="14"/>
  </si>
  <si>
    <t>（　　　　　　　　　　　）</t>
    <phoneticPr fontId="13"/>
  </si>
  <si>
    <t>[その他の法人の場合は括弧内に具体的な種類名を記入]</t>
    <rPh sb="3" eb="4">
      <t>タ</t>
    </rPh>
    <rPh sb="5" eb="7">
      <t>ホウジン</t>
    </rPh>
    <rPh sb="11" eb="13">
      <t>カッコ</t>
    </rPh>
    <rPh sb="13" eb="14">
      <t>ナイ</t>
    </rPh>
    <phoneticPr fontId="13"/>
  </si>
  <si>
    <t>財務状況
（単位：千円）</t>
    <rPh sb="6" eb="8">
      <t>タンイ</t>
    </rPh>
    <rPh sb="9" eb="11">
      <t>センエン</t>
    </rPh>
    <phoneticPr fontId="13"/>
  </si>
  <si>
    <t>当期損益</t>
    <rPh sb="0" eb="4">
      <t>トウキソンエキ</t>
    </rPh>
    <phoneticPr fontId="14"/>
  </si>
  <si>
    <t>累積損益</t>
    <rPh sb="0" eb="2">
      <t>ルイセキ</t>
    </rPh>
    <rPh sb="2" eb="4">
      <t>ソンエキ</t>
    </rPh>
    <phoneticPr fontId="14"/>
  </si>
  <si>
    <t>金額</t>
    <rPh sb="0" eb="2">
      <t>キンガク</t>
    </rPh>
    <phoneticPr fontId="14"/>
  </si>
  <si>
    <t>名称</t>
    <rPh sb="0" eb="2">
      <t>メイショウ</t>
    </rPh>
    <phoneticPr fontId="14"/>
  </si>
  <si>
    <t>設立の趣旨・目的、理念</t>
    <rPh sb="0" eb="2">
      <t>セツリツ</t>
    </rPh>
    <rPh sb="3" eb="5">
      <t>シュシ</t>
    </rPh>
    <rPh sb="6" eb="8">
      <t>モクテキ</t>
    </rPh>
    <rPh sb="9" eb="11">
      <t>リネン</t>
    </rPh>
    <phoneticPr fontId="14"/>
  </si>
  <si>
    <t>独立行政法人日本芸術文化振興会理事長　殿</t>
    <rPh sb="0" eb="15">
      <t>ドクリツギョウセイホウジンニホンゲイジュツブンカシンコウカイ</t>
    </rPh>
    <rPh sb="15" eb="18">
      <t>リジチョウ</t>
    </rPh>
    <rPh sb="19" eb="20">
      <t>ドノ</t>
    </rPh>
    <phoneticPr fontId="1"/>
  </si>
  <si>
    <t>直近の文化庁及び他省庁等の支援事業への応募</t>
    <rPh sb="0" eb="2">
      <t>チョッキン</t>
    </rPh>
    <phoneticPr fontId="1"/>
  </si>
  <si>
    <t>概要</t>
    <rPh sb="0" eb="2">
      <t>ガイヨウ</t>
    </rPh>
    <phoneticPr fontId="1"/>
  </si>
  <si>
    <t>団体名</t>
    <rPh sb="0" eb="2">
      <t>ダンタイ</t>
    </rPh>
    <rPh sb="2" eb="3">
      <t>メイ</t>
    </rPh>
    <phoneticPr fontId="1"/>
  </si>
  <si>
    <t>計測・算出
方法</t>
    <rPh sb="0" eb="2">
      <t>ケイソク</t>
    </rPh>
    <rPh sb="3" eb="5">
      <t>サンシュツ</t>
    </rPh>
    <rPh sb="6" eb="8">
      <t>ホウホウ</t>
    </rPh>
    <phoneticPr fontId="5"/>
  </si>
  <si>
    <t>※　Ａ４判１枚に収まるように作成してください。</t>
    <phoneticPr fontId="14"/>
  </si>
  <si>
    <t>団　体　名</t>
    <rPh sb="0" eb="1">
      <t>ダン</t>
    </rPh>
    <rPh sb="2" eb="3">
      <t>カラダ</t>
    </rPh>
    <rPh sb="4" eb="5">
      <t>メイ</t>
    </rPh>
    <phoneticPr fontId="1"/>
  </si>
  <si>
    <t>２．実 施 期 間</t>
    <rPh sb="2" eb="3">
      <t>ジツ</t>
    </rPh>
    <rPh sb="4" eb="5">
      <t>シ</t>
    </rPh>
    <rPh sb="6" eb="7">
      <t>キ</t>
    </rPh>
    <rPh sb="8" eb="9">
      <t>アイダ</t>
    </rPh>
    <phoneticPr fontId="1"/>
  </si>
  <si>
    <t>左記以外の構成員</t>
    <rPh sb="0" eb="2">
      <t>サキ</t>
    </rPh>
    <rPh sb="2" eb="4">
      <t>イガイ</t>
    </rPh>
    <rPh sb="5" eb="7">
      <t>コウセイ</t>
    </rPh>
    <rPh sb="7" eb="8">
      <t>イン</t>
    </rPh>
    <phoneticPr fontId="13"/>
  </si>
  <si>
    <t xml:space="preserve"> </t>
    <phoneticPr fontId="1"/>
  </si>
  <si>
    <t>代表者の職名・氏名</t>
    <rPh sb="2" eb="3">
      <t>シャ</t>
    </rPh>
    <phoneticPr fontId="1"/>
  </si>
  <si>
    <t>本プロジェクトに関連した実績</t>
    <rPh sb="0" eb="1">
      <t>ホン</t>
    </rPh>
    <rPh sb="8" eb="10">
      <t>カンレン</t>
    </rPh>
    <rPh sb="12" eb="14">
      <t>ジッセキ</t>
    </rPh>
    <phoneticPr fontId="5"/>
  </si>
  <si>
    <t>経理責任者</t>
    <rPh sb="0" eb="2">
      <t>ケイリ</t>
    </rPh>
    <rPh sb="2" eb="5">
      <t>セキニンシャ</t>
    </rPh>
    <phoneticPr fontId="1"/>
  </si>
  <si>
    <t>事務担当者</t>
    <rPh sb="0" eb="2">
      <t>ジム</t>
    </rPh>
    <rPh sb="2" eb="5">
      <t>タントウシャ</t>
    </rPh>
    <phoneticPr fontId="1"/>
  </si>
  <si>
    <t>過去の取組とその実績</t>
    <rPh sb="0" eb="2">
      <t>カコ</t>
    </rPh>
    <rPh sb="3" eb="5">
      <t>トリクミ</t>
    </rPh>
    <rPh sb="8" eb="10">
      <t>ジッセキ</t>
    </rPh>
    <phoneticPr fontId="1"/>
  </si>
  <si>
    <t>○理事会等を定期的に開催している。</t>
    <rPh sb="6" eb="9">
      <t>テイキテキ</t>
    </rPh>
    <phoneticPr fontId="14"/>
  </si>
  <si>
    <t>○理事会等の議事録を作成している。</t>
    <phoneticPr fontId="14"/>
  </si>
  <si>
    <t>○事業計画及び予算並びに事業報告及び決算について理事会等の決議を経ている。</t>
    <phoneticPr fontId="14"/>
  </si>
  <si>
    <t>○経理責任者は明確になっている。</t>
    <phoneticPr fontId="14"/>
  </si>
  <si>
    <t xml:space="preserve">○現預金の出納責任者は明確になっている。 </t>
    <phoneticPr fontId="14"/>
  </si>
  <si>
    <t>○銀行印の管理責任者は明確になっている。</t>
    <phoneticPr fontId="14"/>
  </si>
  <si>
    <t>○事務の執行に当たっては、各担当者の権限と責任が明確になっている。</t>
    <rPh sb="1" eb="3">
      <t>ジム</t>
    </rPh>
    <rPh sb="4" eb="6">
      <t>シッコウ</t>
    </rPh>
    <phoneticPr fontId="14"/>
  </si>
  <si>
    <t>○予算執行に係る全ての証憑（契約書・領収書等）を善良な管理者の注意をもって５年間以上保管している。</t>
    <rPh sb="1" eb="3">
      <t>ヨサン</t>
    </rPh>
    <rPh sb="3" eb="5">
      <t>シッコウ</t>
    </rPh>
    <rPh sb="6" eb="7">
      <t>カカ</t>
    </rPh>
    <rPh sb="8" eb="9">
      <t>スベ</t>
    </rPh>
    <rPh sb="11" eb="13">
      <t>ショウヒョウ</t>
    </rPh>
    <rPh sb="14" eb="17">
      <t>ケイヤクショ</t>
    </rPh>
    <rPh sb="24" eb="26">
      <t>ゼンリョウ</t>
    </rPh>
    <rPh sb="27" eb="30">
      <t>カンリシャ</t>
    </rPh>
    <rPh sb="31" eb="33">
      <t>チュウイ</t>
    </rPh>
    <phoneticPr fontId="14"/>
  </si>
  <si>
    <t>※利益相反行為とは、複数の当事者がいる場合における、一方の利益となり、かつ他方の不利益となる行為を指す。</t>
    <phoneticPr fontId="1"/>
  </si>
  <si>
    <t>○手許現金有高は、定期的に出納担当者以外の者が出納簿と照合している。</t>
    <rPh sb="1" eb="3">
      <t>テモト</t>
    </rPh>
    <rPh sb="3" eb="5">
      <t>ゲンキン</t>
    </rPh>
    <rPh sb="5" eb="7">
      <t>アリタカ</t>
    </rPh>
    <rPh sb="23" eb="26">
      <t>スイトウボ</t>
    </rPh>
    <phoneticPr fontId="14"/>
  </si>
  <si>
    <t>○法人税や消費税、源泉所得税等で必要な申告義務を適切に実施している。</t>
    <phoneticPr fontId="14"/>
  </si>
  <si>
    <t>財務</t>
    <rPh sb="0" eb="2">
      <t>ザイム</t>
    </rPh>
    <phoneticPr fontId="1"/>
  </si>
  <si>
    <t xml:space="preserve">○会計帳簿（仕訳帳・総勘定元帳等）を作成している。 </t>
    <phoneticPr fontId="14"/>
  </si>
  <si>
    <t>○財務諸表（貸借対照表・損益計算書等）を作成している。</t>
    <rPh sb="1" eb="5">
      <t>ザイムショヒョウ</t>
    </rPh>
    <phoneticPr fontId="14"/>
  </si>
  <si>
    <t>○財務諸表（貸借対照表・損益計算書等）を公表している。</t>
    <phoneticPr fontId="14"/>
  </si>
  <si>
    <t>※本項目における「公表」とは、ウェブサイトに掲載していること、もしくは事務所に備え付け一般からの
　要望があれば常に閲覧することができる状態にしていることを指す。</t>
    <phoneticPr fontId="1"/>
  </si>
  <si>
    <t>　（「はい」の場合は当てはまるものにチェック）</t>
    <phoneticPr fontId="14"/>
  </si>
  <si>
    <t>　　外部監査（監査法人、公認会計士による会計監査）</t>
    <rPh sb="20" eb="22">
      <t>カイケイ</t>
    </rPh>
    <rPh sb="22" eb="24">
      <t>カンサ</t>
    </rPh>
    <phoneticPr fontId="1"/>
  </si>
  <si>
    <t>　　内部監査（監事監査、監査役監査による会計監査）</t>
    <rPh sb="20" eb="22">
      <t>カイケイ</t>
    </rPh>
    <rPh sb="22" eb="24">
      <t>カンサ</t>
    </rPh>
    <phoneticPr fontId="1"/>
  </si>
  <si>
    <t>　　内部監査に準じた監査（経理責任者による会計監査等）</t>
    <rPh sb="21" eb="23">
      <t>カイケイ</t>
    </rPh>
    <phoneticPr fontId="1"/>
  </si>
  <si>
    <t xml:space="preserve">○監事等による監査報告書を作成している。 </t>
    <phoneticPr fontId="14"/>
  </si>
  <si>
    <t>活動環境</t>
    <rPh sb="0" eb="4">
      <t>カツドウカンキョウ</t>
    </rPh>
    <phoneticPr fontId="1"/>
  </si>
  <si>
    <t>○雇用者を社会保険（健康保険、厚生年金保険、介護保険）に加入させている。</t>
    <rPh sb="1" eb="4">
      <t>コヨウシャ</t>
    </rPh>
    <rPh sb="10" eb="14">
      <t>ケンコウホケン</t>
    </rPh>
    <rPh sb="15" eb="19">
      <t>コウセイネンキン</t>
    </rPh>
    <rPh sb="19" eb="21">
      <t>ホケン</t>
    </rPh>
    <rPh sb="22" eb="26">
      <t>カイゴホケン</t>
    </rPh>
    <phoneticPr fontId="14"/>
  </si>
  <si>
    <t>　※加入義務を有する有給職員を雇用していない場合等については、「なし」を選択してください。</t>
    <phoneticPr fontId="1"/>
  </si>
  <si>
    <t>○雇用者を労働保険（労災保険、雇用保険）に加入させている。</t>
    <rPh sb="1" eb="4">
      <t>コヨウシャ</t>
    </rPh>
    <rPh sb="10" eb="14">
      <t>ロウサイホケン</t>
    </rPh>
    <rPh sb="15" eb="19">
      <t>コヨウホケン</t>
    </rPh>
    <phoneticPr fontId="14"/>
  </si>
  <si>
    <t>再委託の有無</t>
    <rPh sb="0" eb="3">
      <t>サイイタク</t>
    </rPh>
    <rPh sb="4" eb="6">
      <t>ウム</t>
    </rPh>
    <phoneticPr fontId="5"/>
  </si>
  <si>
    <t>選択してください</t>
  </si>
  <si>
    <t>※業務の実施そのものの一部を第三者に委任する（作業内容・納品物を発注元が具体的に指示しない）場合は「有り」を選択し、以下を記入してください。</t>
    <rPh sb="1" eb="3">
      <t>ギョウム</t>
    </rPh>
    <rPh sb="4" eb="6">
      <t>ジッシ</t>
    </rPh>
    <rPh sb="11" eb="13">
      <t>イチブ</t>
    </rPh>
    <rPh sb="14" eb="17">
      <t>ダイサンシャ</t>
    </rPh>
    <rPh sb="18" eb="20">
      <t>イニン</t>
    </rPh>
    <rPh sb="23" eb="25">
      <t>サギョウ</t>
    </rPh>
    <rPh sb="28" eb="31">
      <t>ノウヒンブツ</t>
    </rPh>
    <rPh sb="34" eb="35">
      <t>モト</t>
    </rPh>
    <rPh sb="36" eb="39">
      <t>グタイテキ</t>
    </rPh>
    <rPh sb="46" eb="48">
      <t>バアイ</t>
    </rPh>
    <rPh sb="50" eb="51">
      <t>ア</t>
    </rPh>
    <rPh sb="54" eb="56">
      <t>センタク</t>
    </rPh>
    <rPh sb="58" eb="60">
      <t>イカ</t>
    </rPh>
    <rPh sb="61" eb="63">
      <t>キニュウ</t>
    </rPh>
    <phoneticPr fontId="5"/>
  </si>
  <si>
    <t>※再委託しない場合は「無し」を選択してください。</t>
    <phoneticPr fontId="5"/>
  </si>
  <si>
    <t xml:space="preserve"> （１）再委託</t>
    <rPh sb="4" eb="7">
      <t>サイイタク</t>
    </rPh>
    <phoneticPr fontId="5"/>
  </si>
  <si>
    <t>※　複数の者に再委託を行う場合は、表を増やして再委託先毎に記載してください。</t>
    <rPh sb="2" eb="4">
      <t>フクスウ</t>
    </rPh>
    <rPh sb="5" eb="6">
      <t>モノ</t>
    </rPh>
    <rPh sb="7" eb="8">
      <t>サイ</t>
    </rPh>
    <rPh sb="8" eb="10">
      <t>イタク</t>
    </rPh>
    <rPh sb="11" eb="12">
      <t>オコナ</t>
    </rPh>
    <rPh sb="13" eb="15">
      <t>バアイ</t>
    </rPh>
    <rPh sb="17" eb="18">
      <t>ヒョウ</t>
    </rPh>
    <rPh sb="19" eb="20">
      <t>フ</t>
    </rPh>
    <rPh sb="23" eb="27">
      <t>サイイタクサキ</t>
    </rPh>
    <rPh sb="27" eb="28">
      <t>ゴト</t>
    </rPh>
    <rPh sb="29" eb="31">
      <t>キサイ</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</si>
  <si>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</si>
  <si>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</si>
  <si>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</si>
  <si>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　（単位：円）</t>
    <rPh sb="0" eb="3">
      <t>サイイタク</t>
    </rPh>
    <rPh sb="3" eb="5">
      <t>キンガク</t>
    </rPh>
    <rPh sb="7" eb="9">
      <t>タンイ</t>
    </rPh>
    <rPh sb="10" eb="11">
      <t>エン</t>
    </rPh>
    <phoneticPr fontId="5"/>
  </si>
  <si>
    <t xml:space="preserve"> （２）履行体制に関する事項</t>
    <rPh sb="4" eb="6">
      <t>リコウ</t>
    </rPh>
    <rPh sb="6" eb="8">
      <t>タイセイ</t>
    </rPh>
    <rPh sb="9" eb="10">
      <t>カン</t>
    </rPh>
    <rPh sb="12" eb="14">
      <t>ジコウ</t>
    </rPh>
    <phoneticPr fontId="5"/>
  </si>
  <si>
    <t>※　再委託の相手方がさらに再委託を行う等、複数の段階で再委託を行う場合に記載してください。</t>
    <rPh sb="2" eb="5">
      <t>サイイタク</t>
    </rPh>
    <rPh sb="6" eb="9">
      <t>アイテガタ</t>
    </rPh>
    <rPh sb="13" eb="16">
      <t>サイイタク</t>
    </rPh>
    <rPh sb="17" eb="18">
      <t>オコナ</t>
    </rPh>
    <rPh sb="19" eb="20">
      <t>トウ</t>
    </rPh>
    <rPh sb="21" eb="23">
      <t>フクスウ</t>
    </rPh>
    <rPh sb="24" eb="26">
      <t>ダンカイ</t>
    </rPh>
    <rPh sb="27" eb="30">
      <t>サイイタク</t>
    </rPh>
    <rPh sb="31" eb="32">
      <t>オコナ</t>
    </rPh>
    <rPh sb="33" eb="35">
      <t>バアイ</t>
    </rPh>
    <rPh sb="36" eb="38">
      <t>キサイ</t>
    </rPh>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</si>
  <si>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</si>
  <si>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</si>
  <si>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【責任者・担当者連絡先】</t>
    <rPh sb="1" eb="4">
      <t>セキニンシャ</t>
    </rPh>
    <rPh sb="5" eb="11">
      <t>タントウシャレンラクサキ</t>
    </rPh>
    <phoneticPr fontId="1"/>
  </si>
  <si>
    <t>文化芸術活動基盤強化基金</t>
    <rPh sb="4" eb="6">
      <t>カツドウ</t>
    </rPh>
    <phoneticPr fontId="1"/>
  </si>
  <si>
    <t>企　画　提　案　書</t>
    <rPh sb="0" eb="1">
      <t>キ</t>
    </rPh>
    <rPh sb="2" eb="3">
      <t>ガ</t>
    </rPh>
    <rPh sb="4" eb="5">
      <t>テイ</t>
    </rPh>
    <rPh sb="6" eb="7">
      <t>アン</t>
    </rPh>
    <rPh sb="8" eb="9">
      <t>ショ</t>
    </rPh>
    <phoneticPr fontId="1"/>
  </si>
  <si>
    <t>下記のとおり企画提案します。</t>
    <rPh sb="0" eb="2">
      <t>カキ</t>
    </rPh>
    <rPh sb="6" eb="8">
      <t>キカク</t>
    </rPh>
    <rPh sb="8" eb="10">
      <t>テイアン</t>
    </rPh>
    <phoneticPr fontId="1"/>
  </si>
  <si>
    <t>５．知的財産権の帰属希望（※）</t>
    <rPh sb="2" eb="7">
      <t>チテキザイサンケン</t>
    </rPh>
    <rPh sb="8" eb="12">
      <t>キゾクキボウ</t>
    </rPh>
    <phoneticPr fontId="1"/>
  </si>
  <si>
    <t>フリガナ</t>
    <phoneticPr fontId="1"/>
  </si>
  <si>
    <t>団体の体制</t>
    <rPh sb="3" eb="5">
      <t>タイセイ</t>
    </rPh>
    <phoneticPr fontId="1"/>
  </si>
  <si>
    <t>①定款等</t>
    <rPh sb="1" eb="4">
      <t>テイカントウ</t>
    </rPh>
    <phoneticPr fontId="14"/>
  </si>
  <si>
    <t>②意思決定機関</t>
    <rPh sb="1" eb="3">
      <t>イシ</t>
    </rPh>
    <rPh sb="3" eb="5">
      <t>ケッテイ</t>
    </rPh>
    <rPh sb="5" eb="7">
      <t>キカン</t>
    </rPh>
    <phoneticPr fontId="14"/>
  </si>
  <si>
    <t>③運営事務</t>
    <rPh sb="1" eb="5">
      <t>ウンエイジム</t>
    </rPh>
    <phoneticPr fontId="14"/>
  </si>
  <si>
    <t>④財務諸表等</t>
    <rPh sb="1" eb="5">
      <t>ザイムショヒョウ</t>
    </rPh>
    <rPh sb="5" eb="6">
      <t>トウ</t>
    </rPh>
    <phoneticPr fontId="14"/>
  </si>
  <si>
    <t>⑤監査</t>
    <rPh sb="1" eb="3">
      <t>カンサ</t>
    </rPh>
    <phoneticPr fontId="14"/>
  </si>
  <si>
    <t>⑥労務管理</t>
    <rPh sb="1" eb="5">
      <t>ロウムカンリ</t>
    </rPh>
    <phoneticPr fontId="14"/>
  </si>
  <si>
    <t>【本プロジェクトの中核となる者】</t>
    <rPh sb="1" eb="2">
      <t>ホン</t>
    </rPh>
    <phoneticPr fontId="1"/>
  </si>
  <si>
    <t>【指導者等一覧】</t>
    <rPh sb="1" eb="5">
      <t>シドウシャナド</t>
    </rPh>
    <rPh sb="5" eb="7">
      <t>イチラン</t>
    </rPh>
    <phoneticPr fontId="1"/>
  </si>
  <si>
    <t xml:space="preserve">〔具体的な取組内容〕
</t>
    <rPh sb="1" eb="4">
      <t>グタイテキ</t>
    </rPh>
    <rPh sb="5" eb="7">
      <t>トリクミ</t>
    </rPh>
    <rPh sb="7" eb="9">
      <t>ナイヨウ</t>
    </rPh>
    <phoneticPr fontId="5"/>
  </si>
  <si>
    <r>
      <t>※枠内に収まるように</t>
    </r>
    <r>
      <rPr>
        <b/>
        <sz val="12"/>
        <color rgb="FF7030A0"/>
        <rFont val="ＭＳ Ｐゴシック"/>
        <family val="3"/>
        <charset val="128"/>
      </rPr>
      <t>400</t>
    </r>
    <r>
      <rPr>
        <sz val="12"/>
        <color rgb="FF7030A0"/>
        <rFont val="ＭＳ Ｐゴシック"/>
        <family val="3"/>
        <charset val="128"/>
      </rPr>
      <t>字程度で記載してください。</t>
    </r>
    <rPh sb="1" eb="3">
      <t>ワクナイ</t>
    </rPh>
    <rPh sb="4" eb="5">
      <t>オサ</t>
    </rPh>
    <rPh sb="13" eb="16">
      <t>ジテイド</t>
    </rPh>
    <rPh sb="17" eb="19">
      <t>キサイ</t>
    </rPh>
    <phoneticPr fontId="1"/>
  </si>
  <si>
    <t>※　欄が不足する場合は、適宜行を挿入してください。</t>
    <phoneticPr fontId="1"/>
  </si>
  <si>
    <t>　１．予算総括表</t>
    <phoneticPr fontId="5"/>
  </si>
  <si>
    <t>　　金額の合計が転記されます。</t>
    <phoneticPr fontId="1"/>
  </si>
  <si>
    <t>費目</t>
    <rPh sb="0" eb="2">
      <t>ヒモク</t>
    </rPh>
    <phoneticPr fontId="5"/>
  </si>
  <si>
    <t>種別</t>
    <rPh sb="0" eb="2">
      <t>シュベツ</t>
    </rPh>
    <phoneticPr fontId="5"/>
  </si>
  <si>
    <t>人件費</t>
    <rPh sb="0" eb="3">
      <t>ジンケンヒ</t>
    </rPh>
    <phoneticPr fontId="5"/>
  </si>
  <si>
    <t>賃金</t>
    <rPh sb="0" eb="2">
      <t>チンギン</t>
    </rPh>
    <phoneticPr fontId="5"/>
  </si>
  <si>
    <t>事業費</t>
    <rPh sb="0" eb="3">
      <t>ジギョウヒ</t>
    </rPh>
    <phoneticPr fontId="5"/>
  </si>
  <si>
    <t>諸謝金</t>
    <rPh sb="0" eb="1">
      <t>ショ</t>
    </rPh>
    <rPh sb="1" eb="3">
      <t>シャキン</t>
    </rPh>
    <phoneticPr fontId="5"/>
  </si>
  <si>
    <t>旅費</t>
    <rPh sb="0" eb="2">
      <t>リョヒ</t>
    </rPh>
    <phoneticPr fontId="5"/>
  </si>
  <si>
    <t>借損料</t>
    <rPh sb="0" eb="1">
      <t>シャク</t>
    </rPh>
    <rPh sb="1" eb="2">
      <t>ソン</t>
    </rPh>
    <rPh sb="2" eb="3">
      <t>リョウ</t>
    </rPh>
    <phoneticPr fontId="5"/>
  </si>
  <si>
    <t>消耗品費</t>
    <rPh sb="0" eb="2">
      <t>ショウモウ</t>
    </rPh>
    <rPh sb="2" eb="3">
      <t>ヒン</t>
    </rPh>
    <rPh sb="3" eb="4">
      <t>ヒ</t>
    </rPh>
    <phoneticPr fontId="5"/>
  </si>
  <si>
    <t>会議費</t>
    <rPh sb="0" eb="3">
      <t>カイギヒ</t>
    </rPh>
    <phoneticPr fontId="5"/>
  </si>
  <si>
    <t>通信
運搬費</t>
    <rPh sb="0" eb="2">
      <t>ツウシン</t>
    </rPh>
    <rPh sb="3" eb="5">
      <t>ウンパン</t>
    </rPh>
    <rPh sb="5" eb="6">
      <t>ヒ</t>
    </rPh>
    <phoneticPr fontId="5"/>
  </si>
  <si>
    <t>雑役務費</t>
    <rPh sb="0" eb="1">
      <t>ザツ</t>
    </rPh>
    <rPh sb="1" eb="3">
      <t>エキム</t>
    </rPh>
    <rPh sb="3" eb="4">
      <t>ヒ</t>
    </rPh>
    <phoneticPr fontId="5"/>
  </si>
  <si>
    <t>保険料</t>
    <phoneticPr fontId="5"/>
  </si>
  <si>
    <t>事業費合計：</t>
    <rPh sb="0" eb="5">
      <t>ジギョウヒゴウケイ</t>
    </rPh>
    <phoneticPr fontId="1"/>
  </si>
  <si>
    <t xml:space="preserve">  収入見込額（ｃ）</t>
    <rPh sb="2" eb="3">
      <t>オサム</t>
    </rPh>
    <rPh sb="3" eb="4">
      <t>イリ</t>
    </rPh>
    <rPh sb="4" eb="6">
      <t>ミコ</t>
    </rPh>
    <rPh sb="6" eb="7">
      <t>ガク</t>
    </rPh>
    <phoneticPr fontId="5"/>
  </si>
  <si>
    <t>◎各年度収支予定額</t>
    <rPh sb="1" eb="4">
      <t>カクネンド</t>
    </rPh>
    <rPh sb="6" eb="9">
      <t>ヨテイガク</t>
    </rPh>
    <phoneticPr fontId="5"/>
  </si>
  <si>
    <t>※</t>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</si>
  <si>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</si>
  <si>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</si>
  <si>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r>
      <t>金額欄には</t>
    </r>
    <r>
      <rPr>
        <b/>
        <u/>
        <sz val="10"/>
        <rFont val="ＭＳ Ｐゴシック"/>
        <family val="3"/>
        <charset val="128"/>
      </rPr>
      <t>消費税等込み</t>
    </r>
    <r>
      <rPr>
        <sz val="10"/>
        <rFont val="ＭＳ Ｐゴシック"/>
        <family val="3"/>
        <charset val="128"/>
      </rPr>
      <t>の金額を記入してください。</t>
    </r>
    <rPh sb="0" eb="2">
      <t>キンガク</t>
    </rPh>
    <rPh sb="2" eb="3">
      <t>ラン</t>
    </rPh>
    <rPh sb="5" eb="8">
      <t>ショウヒゼイ</t>
    </rPh>
    <rPh sb="8" eb="9">
      <t>トウ</t>
    </rPh>
    <rPh sb="9" eb="10">
      <t>コミ</t>
    </rPh>
    <rPh sb="12" eb="14">
      <t>キンガク</t>
    </rPh>
    <rPh sb="15" eb="17">
      <t>キニュウ</t>
    </rPh>
    <phoneticPr fontId="5"/>
  </si>
  <si>
    <t>軽減税率の対象となる経費は、「軽減税率」欄に○を記入してください。</t>
    <rPh sb="10" eb="12">
      <t>ケイヒ</t>
    </rPh>
    <rPh sb="20" eb="21">
      <t>ラン</t>
    </rPh>
    <phoneticPr fontId="5"/>
  </si>
  <si>
    <t>課税対象外(人件費・海外で支払う経費等（団体により異なるため会計担当者に確認すること）)の経費は、「課税対象外」欄に○を記入してください。</t>
    <rPh sb="20" eb="22">
      <t>ダンタイ</t>
    </rPh>
    <rPh sb="25" eb="26">
      <t>コト</t>
    </rPh>
    <rPh sb="30" eb="32">
      <t>カイケイ</t>
    </rPh>
    <rPh sb="32" eb="35">
      <t>タントウシャ</t>
    </rPh>
    <rPh sb="36" eb="38">
      <t>カクニン</t>
    </rPh>
    <rPh sb="45" eb="47">
      <t>ケイヒ</t>
    </rPh>
    <rPh sb="50" eb="55">
      <t>カゼイタイショウガイ</t>
    </rPh>
    <rPh sb="56" eb="57">
      <t>ラン</t>
    </rPh>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</si>
  <si>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</si>
  <si>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提出前に必ず検算するようにしてください。</t>
    <rPh sb="0" eb="2">
      <t>テイシュツ</t>
    </rPh>
    <rPh sb="2" eb="3">
      <t>マエ</t>
    </rPh>
    <rPh sb="4" eb="5">
      <t>カナラ</t>
    </rPh>
    <rPh sb="6" eb="8">
      <t>ケンザン</t>
    </rPh>
    <phoneticPr fontId="5"/>
  </si>
  <si>
    <t>単位：円</t>
    <rPh sb="0" eb="2">
      <t>タンイ</t>
    </rPh>
    <rPh sb="3" eb="4">
      <t>エン</t>
    </rPh>
    <phoneticPr fontId="5"/>
  </si>
  <si>
    <t>内訳（支払い内容）</t>
    <rPh sb="0" eb="2">
      <t>ウチワケ</t>
    </rPh>
    <rPh sb="3" eb="5">
      <t>シハラ</t>
    </rPh>
    <rPh sb="6" eb="8">
      <t>ナイヨウ</t>
    </rPh>
    <phoneticPr fontId="5"/>
  </si>
  <si>
    <t>数量・単位</t>
    <rPh sb="0" eb="1">
      <t>カズ</t>
    </rPh>
    <rPh sb="1" eb="2">
      <t>リョウ</t>
    </rPh>
    <rPh sb="3" eb="5">
      <t>タンイ</t>
    </rPh>
    <phoneticPr fontId="5"/>
  </si>
  <si>
    <t>軽減
税率</t>
    <rPh sb="0" eb="2">
      <t>ケイゲン</t>
    </rPh>
    <rPh sb="3" eb="5">
      <t>ゼイリツ</t>
    </rPh>
    <phoneticPr fontId="5"/>
  </si>
  <si>
    <t>課税
対象外</t>
    <rPh sb="0" eb="2">
      <t>カゼイ</t>
    </rPh>
    <rPh sb="3" eb="5">
      <t>タイショウ</t>
    </rPh>
    <rPh sb="5" eb="6">
      <t>ガイ</t>
    </rPh>
    <phoneticPr fontId="5"/>
  </si>
  <si>
    <t>小計</t>
    <rPh sb="0" eb="2">
      <t>ショウケイ</t>
    </rPh>
    <phoneticPr fontId="5"/>
  </si>
  <si>
    <t>保険料</t>
    <rPh sb="0" eb="3">
      <t>ホケンリョウ</t>
    </rPh>
    <phoneticPr fontId="5"/>
  </si>
  <si>
    <t>数量・単位</t>
    <rPh sb="3" eb="5">
      <t>タンイ</t>
    </rPh>
    <phoneticPr fontId="5"/>
  </si>
  <si>
    <t>　総　事　業　費（a'）</t>
    <rPh sb="1" eb="2">
      <t>フサ</t>
    </rPh>
    <rPh sb="3" eb="4">
      <t>コト</t>
    </rPh>
    <rPh sb="5" eb="6">
      <t>ギョウ</t>
    </rPh>
    <rPh sb="7" eb="8">
      <t>ヒ</t>
    </rPh>
    <phoneticPr fontId="5"/>
  </si>
  <si>
    <t>　一般管理費(ｂ')</t>
    <rPh sb="1" eb="2">
      <t>イチ</t>
    </rPh>
    <rPh sb="2" eb="3">
      <t>パン</t>
    </rPh>
    <rPh sb="3" eb="4">
      <t>カン</t>
    </rPh>
    <rPh sb="4" eb="5">
      <t>リ</t>
    </rPh>
    <rPh sb="5" eb="6">
      <t>ヒ</t>
    </rPh>
    <phoneticPr fontId="5"/>
  </si>
  <si>
    <t>）×（</t>
    <phoneticPr fontId="5"/>
  </si>
  <si>
    <t>）　←</t>
    <phoneticPr fontId="5"/>
  </si>
  <si>
    <t>計上する場合は
率を入力してください。</t>
    <rPh sb="0" eb="2">
      <t>ケイジョウ</t>
    </rPh>
    <rPh sb="4" eb="6">
      <t>バアイ</t>
    </rPh>
    <rPh sb="8" eb="9">
      <t>リツ</t>
    </rPh>
    <rPh sb="10" eb="12">
      <t>ニュウリョク</t>
    </rPh>
    <phoneticPr fontId="5"/>
  </si>
  <si>
    <t xml:space="preserve">  支出額合計（ａ'＋ｂ'）</t>
    <rPh sb="2" eb="5">
      <t>シシュツガク</t>
    </rPh>
    <rPh sb="5" eb="7">
      <t>ゴウケイ</t>
    </rPh>
    <phoneticPr fontId="5"/>
  </si>
  <si>
    <t xml:space="preserve">  収入見込額（ｃ'）</t>
    <rPh sb="2" eb="3">
      <t>オサム</t>
    </rPh>
    <rPh sb="3" eb="4">
      <t>イリ</t>
    </rPh>
    <rPh sb="4" eb="6">
      <t>ミコ</t>
    </rPh>
    <rPh sb="6" eb="7">
      <t>ガク</t>
    </rPh>
    <phoneticPr fontId="5"/>
  </si>
  <si>
    <t xml:space="preserve">  差引合計（ａ'＋ｂ'－ｃ'）</t>
    <rPh sb="2" eb="4">
      <t>サシヒ</t>
    </rPh>
    <rPh sb="4" eb="6">
      <t>ゴウケイ</t>
    </rPh>
    <phoneticPr fontId="5"/>
  </si>
  <si>
    <t>　９．業務収支予算書</t>
    <phoneticPr fontId="1"/>
  </si>
  <si>
    <t>　※本シートの金額欄は自動入力となります。</t>
    <phoneticPr fontId="5"/>
  </si>
  <si>
    <t>金額</t>
    <phoneticPr fontId="5"/>
  </si>
  <si>
    <t>消費税等
相当額</t>
    <rPh sb="0" eb="3">
      <t>ショウヒゼイ</t>
    </rPh>
    <rPh sb="3" eb="4">
      <t>トウ</t>
    </rPh>
    <rPh sb="5" eb="7">
      <t>ソウトウ</t>
    </rPh>
    <rPh sb="7" eb="8">
      <t>ガク</t>
    </rPh>
    <phoneticPr fontId="5"/>
  </si>
  <si>
    <t>　再　委　託　費</t>
    <rPh sb="1" eb="2">
      <t>サイ</t>
    </rPh>
    <rPh sb="3" eb="4">
      <t>イ</t>
    </rPh>
    <rPh sb="5" eb="6">
      <t>コトヅケ</t>
    </rPh>
    <rPh sb="7" eb="8">
      <t>ヒ</t>
    </rPh>
    <phoneticPr fontId="5"/>
  </si>
  <si>
    <t>　総　事　業　費（a）</t>
    <rPh sb="1" eb="2">
      <t>フサ</t>
    </rPh>
    <rPh sb="3" eb="4">
      <t>コト</t>
    </rPh>
    <rPh sb="5" eb="6">
      <t>ギョウ</t>
    </rPh>
    <rPh sb="7" eb="8">
      <t>ヒ</t>
    </rPh>
    <phoneticPr fontId="5"/>
  </si>
  <si>
    <t>　一般管理費(ｂ)</t>
    <rPh sb="1" eb="2">
      <t>イチ</t>
    </rPh>
    <rPh sb="2" eb="3">
      <t>パン</t>
    </rPh>
    <rPh sb="3" eb="4">
      <t>カン</t>
    </rPh>
    <rPh sb="4" eb="5">
      <t>リ</t>
    </rPh>
    <rPh sb="5" eb="6">
      <t>ヒ</t>
    </rPh>
    <phoneticPr fontId="5"/>
  </si>
  <si>
    <t xml:space="preserve">  支出額合計（ａ＋ｂ）</t>
    <rPh sb="2" eb="5">
      <t>シシュツガク</t>
    </rPh>
    <rPh sb="5" eb="7">
      <t>ゴウケイ</t>
    </rPh>
    <phoneticPr fontId="5"/>
  </si>
  <si>
    <t xml:space="preserve">  差引合計（ａ＋ｂ－ｃ）</t>
    <rPh sb="2" eb="4">
      <t>サシヒ</t>
    </rPh>
    <rPh sb="4" eb="6">
      <t>ゴウケイ</t>
    </rPh>
    <phoneticPr fontId="5"/>
  </si>
  <si>
    <t>単価</t>
    <phoneticPr fontId="5"/>
  </si>
  <si>
    <t>課税対象外経費（</t>
    <rPh sb="0" eb="2">
      <t>カゼイ</t>
    </rPh>
    <rPh sb="2" eb="4">
      <t>タイショウ</t>
    </rPh>
    <rPh sb="4" eb="5">
      <t>ガイ</t>
    </rPh>
    <rPh sb="5" eb="7">
      <t>ケイヒ</t>
    </rPh>
    <phoneticPr fontId="5"/>
  </si>
  <si>
    <t>10/100</t>
  </si>
  <si>
    <t>）</t>
    <phoneticPr fontId="5"/>
  </si>
  <si>
    <t>軽減税率対象経費（</t>
    <rPh sb="0" eb="2">
      <t>ケイゲン</t>
    </rPh>
    <rPh sb="2" eb="4">
      <t>ゼイリツ</t>
    </rPh>
    <rPh sb="4" eb="6">
      <t>タイショウ</t>
    </rPh>
    <rPh sb="6" eb="8">
      <t>ケイヒ</t>
    </rPh>
    <phoneticPr fontId="5"/>
  </si>
  <si>
    <t>2/108</t>
  </si>
  <si>
    <t>インボイス影響額分（</t>
    <rPh sb="5" eb="8">
      <t>エイキョウガク</t>
    </rPh>
    <rPh sb="8" eb="9">
      <t>ブン</t>
    </rPh>
    <phoneticPr fontId="5"/>
  </si>
  <si>
    <t>総事業費－再委託費（</t>
    <rPh sb="0" eb="4">
      <t>ソウジギョウヒ</t>
    </rPh>
    <rPh sb="5" eb="8">
      <t>サイイタク</t>
    </rPh>
    <rPh sb="8" eb="9">
      <t>ヒ</t>
    </rPh>
    <phoneticPr fontId="5"/>
  </si>
  <si>
    <t xml:space="preserve">  収入額（ｃ）</t>
    <rPh sb="2" eb="3">
      <t>オサム</t>
    </rPh>
    <rPh sb="3" eb="4">
      <t>イリ</t>
    </rPh>
    <rPh sb="4" eb="5">
      <t>ガク</t>
    </rPh>
    <phoneticPr fontId="5"/>
  </si>
  <si>
    <t>　２－２．再委託費内訳</t>
    <rPh sb="5" eb="8">
      <t>サイイタク</t>
    </rPh>
    <rPh sb="8" eb="9">
      <t>ヒ</t>
    </rPh>
    <rPh sb="9" eb="11">
      <t>ウチワケ</t>
    </rPh>
    <phoneticPr fontId="5"/>
  </si>
  <si>
    <t>再委託がある場合は、上記の「２．経費予定額」と同様に費目・種別ごとの経費を記入してください。</t>
    <rPh sb="0" eb="3">
      <t>サイイタク</t>
    </rPh>
    <rPh sb="6" eb="8">
      <t>バアイ</t>
    </rPh>
    <rPh sb="10" eb="12">
      <t>ジョウキ</t>
    </rPh>
    <rPh sb="16" eb="18">
      <t>ケイヒ</t>
    </rPh>
    <rPh sb="18" eb="20">
      <t>ヨテイ</t>
    </rPh>
    <rPh sb="20" eb="21">
      <t>ガク</t>
    </rPh>
    <rPh sb="23" eb="25">
      <t>ドウヨウ</t>
    </rPh>
    <rPh sb="26" eb="28">
      <t>ヒモク</t>
    </rPh>
    <rPh sb="29" eb="31">
      <t>シュベツ</t>
    </rPh>
    <rPh sb="34" eb="36">
      <t>ケイヒ</t>
    </rPh>
    <rPh sb="37" eb="39">
      <t>キニュウ</t>
    </rPh>
    <phoneticPr fontId="5"/>
  </si>
  <si>
    <t>再委託先：</t>
    <rPh sb="0" eb="4">
      <t>サイイタクサキ</t>
    </rPh>
    <phoneticPr fontId="5"/>
  </si>
  <si>
    <t>　単位：円</t>
    <rPh sb="1" eb="3">
      <t>タンイ</t>
    </rPh>
    <rPh sb="4" eb="5">
      <t>エン</t>
    </rPh>
    <phoneticPr fontId="5"/>
  </si>
  <si>
    <t>金額</t>
    <rPh sb="0" eb="2">
      <t>キンガク</t>
    </rPh>
    <phoneticPr fontId="5"/>
  </si>
  <si>
    <t>10/100</t>
    <phoneticPr fontId="1"/>
  </si>
  <si>
    <t>2/108</t>
    <phoneticPr fontId="1"/>
  </si>
  <si>
    <t>　再々委託費</t>
    <rPh sb="1" eb="2">
      <t>サイ</t>
    </rPh>
    <rPh sb="3" eb="4">
      <t>イ</t>
    </rPh>
    <rPh sb="4" eb="5">
      <t>コトヅケ</t>
    </rPh>
    <rPh sb="5" eb="6">
      <t>ヒ</t>
    </rPh>
    <phoneticPr fontId="5"/>
  </si>
  <si>
    <t>　３ー２．再委託費内訳</t>
    <rPh sb="5" eb="8">
      <t>サイイタク</t>
    </rPh>
    <rPh sb="8" eb="9">
      <t>ヒ</t>
    </rPh>
    <rPh sb="9" eb="11">
      <t>ウチワケ</t>
    </rPh>
    <phoneticPr fontId="5"/>
  </si>
  <si>
    <t>再委託がある場合は、上記の「３．経費予定額」と同様に費目・種別ごとの経費を記入してください。</t>
    <rPh sb="0" eb="3">
      <t>サイイタク</t>
    </rPh>
    <rPh sb="6" eb="8">
      <t>バアイ</t>
    </rPh>
    <rPh sb="10" eb="12">
      <t>ジョウキ</t>
    </rPh>
    <rPh sb="16" eb="21">
      <t>ケイヒヨテイガク</t>
    </rPh>
    <rPh sb="23" eb="25">
      <t>ドウヨウ</t>
    </rPh>
    <rPh sb="26" eb="28">
      <t>ヒモク</t>
    </rPh>
    <rPh sb="29" eb="31">
      <t>シュベツ</t>
    </rPh>
    <rPh sb="34" eb="36">
      <t>ケイヒ</t>
    </rPh>
    <rPh sb="37" eb="39">
      <t>キニュウ</t>
    </rPh>
    <phoneticPr fontId="5"/>
  </si>
  <si>
    <t>　４ー２．再委託費内訳</t>
    <rPh sb="5" eb="8">
      <t>サイイタク</t>
    </rPh>
    <rPh sb="8" eb="9">
      <t>ヒ</t>
    </rPh>
    <rPh sb="9" eb="11">
      <t>ウチワケ</t>
    </rPh>
    <phoneticPr fontId="5"/>
  </si>
  <si>
    <t>再委託がある場合は、上記の「４．経費予定額」と同様に費目・種別ごとの経費を記入してください。</t>
    <rPh sb="0" eb="3">
      <t>サイイタク</t>
    </rPh>
    <rPh sb="6" eb="8">
      <t>バアイ</t>
    </rPh>
    <rPh sb="10" eb="12">
      <t>ジョウキ</t>
    </rPh>
    <rPh sb="16" eb="21">
      <t>ケイヒヨテイガク</t>
    </rPh>
    <rPh sb="23" eb="25">
      <t>ドウヨウ</t>
    </rPh>
    <rPh sb="26" eb="28">
      <t>ヒモク</t>
    </rPh>
    <rPh sb="29" eb="31">
      <t>シュベツ</t>
    </rPh>
    <rPh sb="34" eb="36">
      <t>ケイヒ</t>
    </rPh>
    <rPh sb="37" eb="39">
      <t>キニュウ</t>
    </rPh>
    <phoneticPr fontId="5"/>
  </si>
  <si>
    <t>５．再委託に関する事項</t>
    <rPh sb="2" eb="5">
      <t>サイイタク</t>
    </rPh>
    <rPh sb="6" eb="7">
      <t>カン</t>
    </rPh>
    <rPh sb="9" eb="11">
      <t>ジコウ</t>
    </rPh>
    <phoneticPr fontId="5"/>
  </si>
  <si>
    <t>電話</t>
    <rPh sb="0" eb="2">
      <t>デンワ</t>
    </rPh>
    <phoneticPr fontId="1"/>
  </si>
  <si>
    <t>メールアドレス</t>
    <phoneticPr fontId="14"/>
  </si>
  <si>
    <t>○定款等を適切に定めている。</t>
    <rPh sb="1" eb="3">
      <t>テイカン</t>
    </rPh>
    <rPh sb="3" eb="4">
      <t>トウ</t>
    </rPh>
    <rPh sb="5" eb="7">
      <t>テキセツ</t>
    </rPh>
    <rPh sb="8" eb="9">
      <t>サダ</t>
    </rPh>
    <phoneticPr fontId="14"/>
  </si>
  <si>
    <t>○理事会等の構成についてジェンダーバランスに配慮している。</t>
    <rPh sb="1" eb="4">
      <t>リジカイ</t>
    </rPh>
    <rPh sb="4" eb="5">
      <t>トウ</t>
    </rPh>
    <rPh sb="6" eb="8">
      <t>コウセイ</t>
    </rPh>
    <rPh sb="22" eb="24">
      <t>ハイリョ</t>
    </rPh>
    <phoneticPr fontId="1"/>
  </si>
  <si>
    <t>○業者選定等に関する規程等を整備している。</t>
    <rPh sb="1" eb="5">
      <t>カイケイキテイ</t>
    </rPh>
    <rPh sb="5" eb="6">
      <t>トウ</t>
    </rPh>
    <rPh sb="7" eb="9">
      <t>セイビ</t>
    </rPh>
    <phoneticPr fontId="1"/>
  </si>
  <si>
    <t>○利益相反取引を行っていない（適切な承認手続きを経たものを除く）。</t>
    <rPh sb="1" eb="5">
      <t>リエキソウハン</t>
    </rPh>
    <rPh sb="5" eb="7">
      <t>トリヒキ</t>
    </rPh>
    <rPh sb="8" eb="9">
      <t>オコナ</t>
    </rPh>
    <rPh sb="15" eb="17">
      <t>テキセツ</t>
    </rPh>
    <rPh sb="18" eb="20">
      <t>ショウニン</t>
    </rPh>
    <rPh sb="20" eb="22">
      <t>テツヅ</t>
    </rPh>
    <rPh sb="24" eb="25">
      <t>ヘ</t>
    </rPh>
    <rPh sb="29" eb="30">
      <t>ノゾ</t>
    </rPh>
    <phoneticPr fontId="1"/>
  </si>
  <si>
    <t>○監事・監査役等による会計監査又はこれに準じた内部監査を実施している。</t>
    <rPh sb="15" eb="16">
      <t>マタ</t>
    </rPh>
    <phoneticPr fontId="1"/>
  </si>
  <si>
    <t>○就業規則を明文化している。</t>
    <rPh sb="1" eb="3">
      <t>シュウギョウ</t>
    </rPh>
    <rPh sb="3" eb="5">
      <t>キソク</t>
    </rPh>
    <rPh sb="6" eb="9">
      <t>メイブンカ</t>
    </rPh>
    <phoneticPr fontId="14"/>
  </si>
  <si>
    <t>○労働基準法に則り、雇用者の労働時間・休憩・休日等を適切に管理している。</t>
    <rPh sb="1" eb="6">
      <t>ロウドウキジュンホウ</t>
    </rPh>
    <rPh sb="7" eb="8">
      <t>ノット</t>
    </rPh>
    <rPh sb="10" eb="13">
      <t>コヨウシャ</t>
    </rPh>
    <rPh sb="14" eb="18">
      <t>ロウドウジカン</t>
    </rPh>
    <rPh sb="19" eb="21">
      <t>キュウケイ</t>
    </rPh>
    <rPh sb="22" eb="24">
      <t>キュウジツ</t>
    </rPh>
    <rPh sb="24" eb="25">
      <t>ナド</t>
    </rPh>
    <rPh sb="26" eb="28">
      <t>テキセツ</t>
    </rPh>
    <rPh sb="29" eb="31">
      <t>カンリ</t>
    </rPh>
    <phoneticPr fontId="1"/>
  </si>
  <si>
    <t>○雇用契約書の取り交わし等、雇用者に対して書面により労働条件を明示している。</t>
    <rPh sb="1" eb="6">
      <t>コヨウケイヤクショ</t>
    </rPh>
    <rPh sb="7" eb="8">
      <t>ト</t>
    </rPh>
    <rPh sb="9" eb="10">
      <t>カ</t>
    </rPh>
    <rPh sb="12" eb="13">
      <t>トウ</t>
    </rPh>
    <rPh sb="14" eb="17">
      <t>コヨウシャ</t>
    </rPh>
    <rPh sb="18" eb="19">
      <t>タイ</t>
    </rPh>
    <rPh sb="21" eb="23">
      <t>ショメン</t>
    </rPh>
    <rPh sb="26" eb="30">
      <t>ロウドウジョウケン</t>
    </rPh>
    <rPh sb="31" eb="33">
      <t>メイジ</t>
    </rPh>
    <phoneticPr fontId="1"/>
  </si>
  <si>
    <t>○雇用者に対し、規則等で作品制作料・出演料等の単価を定めている。</t>
    <rPh sb="1" eb="4">
      <t>コヨウシャ</t>
    </rPh>
    <rPh sb="5" eb="6">
      <t>タイ</t>
    </rPh>
    <rPh sb="12" eb="17">
      <t>サクヒンセイサクリョウ</t>
    </rPh>
    <rPh sb="18" eb="21">
      <t>シュツエンリョウ</t>
    </rPh>
    <rPh sb="21" eb="22">
      <t>トウ</t>
    </rPh>
    <rPh sb="23" eb="25">
      <t>タンカ</t>
    </rPh>
    <rPh sb="26" eb="27">
      <t>サダ</t>
    </rPh>
    <phoneticPr fontId="1"/>
  </si>
  <si>
    <t>【委託型】</t>
    <rPh sb="1" eb="3">
      <t>イタク</t>
    </rPh>
    <rPh sb="3" eb="4">
      <t>ガタ</t>
    </rPh>
    <phoneticPr fontId="1"/>
  </si>
  <si>
    <t>契約日～令和１１年３月３１日</t>
    <rPh sb="0" eb="3">
      <t>ケイヤクビ</t>
    </rPh>
    <phoneticPr fontId="1"/>
  </si>
  <si>
    <t>R6</t>
    <phoneticPr fontId="14"/>
  </si>
  <si>
    <t>R7
(見込)</t>
    <rPh sb="4" eb="6">
      <t>ミコ</t>
    </rPh>
    <phoneticPr fontId="14"/>
  </si>
  <si>
    <r>
      <t>以下は、</t>
    </r>
    <r>
      <rPr>
        <b/>
        <u/>
        <sz val="12"/>
        <rFont val="ＭＳ Ｐゴシック"/>
        <family val="3"/>
        <charset val="128"/>
      </rPr>
      <t>理事会等を設置している場合のみ</t>
    </r>
    <r>
      <rPr>
        <sz val="12"/>
        <rFont val="ＭＳ Ｐゴシック"/>
        <family val="3"/>
        <charset val="128"/>
      </rPr>
      <t>回答してください。</t>
    </r>
    <rPh sb="0" eb="2">
      <t>イカ</t>
    </rPh>
    <rPh sb="4" eb="7">
      <t>リジカイ</t>
    </rPh>
    <rPh sb="7" eb="8">
      <t>トウ</t>
    </rPh>
    <rPh sb="9" eb="11">
      <t>セッチ</t>
    </rPh>
    <rPh sb="15" eb="17">
      <t>バアイ</t>
    </rPh>
    <rPh sb="19" eb="21">
      <t>カイトウ</t>
    </rPh>
    <phoneticPr fontId="1"/>
  </si>
  <si>
    <t>〇本プロジェクトの実施により、期待される成果や波及効果（我が国のコンテンツ制作現場を支える中核的専門人材の育成・確保、各分野の文化芸術活動の活性化、国際的プレゼンスの向上等）</t>
    <rPh sb="1" eb="2">
      <t>ホン</t>
    </rPh>
    <rPh sb="9" eb="11">
      <t>ジッシ</t>
    </rPh>
    <rPh sb="15" eb="17">
      <t>キタイ</t>
    </rPh>
    <rPh sb="20" eb="22">
      <t>セイカ</t>
    </rPh>
    <rPh sb="23" eb="27">
      <t>ハキュウコウカ</t>
    </rPh>
    <rPh sb="28" eb="29">
      <t>ワ</t>
    </rPh>
    <rPh sb="30" eb="31">
      <t>クニ</t>
    </rPh>
    <rPh sb="37" eb="39">
      <t>セイサク</t>
    </rPh>
    <rPh sb="39" eb="41">
      <t>ゲンバ</t>
    </rPh>
    <rPh sb="42" eb="43">
      <t>ササ</t>
    </rPh>
    <rPh sb="45" eb="48">
      <t>チュウカクテキ</t>
    </rPh>
    <rPh sb="48" eb="50">
      <t>センモン</t>
    </rPh>
    <rPh sb="50" eb="52">
      <t>ジンザイ</t>
    </rPh>
    <rPh sb="53" eb="55">
      <t>イクセイ</t>
    </rPh>
    <rPh sb="56" eb="58">
      <t>カクホ</t>
    </rPh>
    <rPh sb="59" eb="62">
      <t>カクブンヤ</t>
    </rPh>
    <rPh sb="63" eb="67">
      <t>ブンカゲイジュツ</t>
    </rPh>
    <rPh sb="67" eb="69">
      <t>カツドウ</t>
    </rPh>
    <rPh sb="70" eb="73">
      <t>カッセイカ</t>
    </rPh>
    <rPh sb="74" eb="77">
      <t>コクサイテキ</t>
    </rPh>
    <rPh sb="83" eb="85">
      <t>コウジョウ</t>
    </rPh>
    <rPh sb="85" eb="86">
      <t>トウ</t>
    </rPh>
    <phoneticPr fontId="1"/>
  </si>
  <si>
    <t>　５．プロジェクトの詳細</t>
    <rPh sb="10" eb="12">
      <t>ショウサイ</t>
    </rPh>
    <phoneticPr fontId="1"/>
  </si>
  <si>
    <t>職　種</t>
    <rPh sb="0" eb="1">
      <t>ショク</t>
    </rPh>
    <rPh sb="2" eb="3">
      <t>シュ</t>
    </rPh>
    <phoneticPr fontId="5"/>
  </si>
  <si>
    <r>
      <rPr>
        <b/>
        <sz val="12"/>
        <rFont val="ＭＳ ゴシック"/>
        <family val="3"/>
        <charset val="128"/>
      </rPr>
      <t>１年目</t>
    </r>
    <r>
      <rPr>
        <sz val="12"/>
        <rFont val="ＭＳ ゴシック"/>
        <family val="3"/>
        <charset val="128"/>
      </rPr>
      <t>　令和8年度（2026年度）</t>
    </r>
    <rPh sb="1" eb="3">
      <t>ネンメ</t>
    </rPh>
    <rPh sb="4" eb="6">
      <t>レイワ</t>
    </rPh>
    <rPh sb="7" eb="9">
      <t>ネンド</t>
    </rPh>
    <rPh sb="14" eb="16">
      <t>ネンド</t>
    </rPh>
    <phoneticPr fontId="5"/>
  </si>
  <si>
    <r>
      <rPr>
        <b/>
        <sz val="12"/>
        <rFont val="ＭＳ ゴシック"/>
        <family val="3"/>
        <charset val="128"/>
      </rPr>
      <t>２年目　</t>
    </r>
    <r>
      <rPr>
        <sz val="12"/>
        <rFont val="ＭＳ ゴシック"/>
        <family val="3"/>
        <charset val="128"/>
      </rPr>
      <t>令和9年度（2027年度）</t>
    </r>
    <rPh sb="4" eb="6">
      <t>レイワ</t>
    </rPh>
    <rPh sb="7" eb="9">
      <t>ネンド</t>
    </rPh>
    <rPh sb="14" eb="16">
      <t>ネンド</t>
    </rPh>
    <phoneticPr fontId="5"/>
  </si>
  <si>
    <r>
      <rPr>
        <b/>
        <sz val="12"/>
        <rFont val="ＭＳ ゴシック"/>
        <family val="3"/>
        <charset val="128"/>
      </rPr>
      <t>３年目</t>
    </r>
    <r>
      <rPr>
        <sz val="12"/>
        <rFont val="ＭＳ ゴシック"/>
        <family val="3"/>
        <charset val="128"/>
      </rPr>
      <t>　令和10年度（2028年度）</t>
    </r>
    <rPh sb="4" eb="6">
      <t>レイワ</t>
    </rPh>
    <rPh sb="8" eb="10">
      <t>ネンド</t>
    </rPh>
    <rPh sb="15" eb="17">
      <t>ネンド</t>
    </rPh>
    <phoneticPr fontId="5"/>
  </si>
  <si>
    <t>役割</t>
    <phoneticPr fontId="1"/>
  </si>
  <si>
    <t>役割</t>
    <rPh sb="0" eb="2">
      <t>ヤクワリ</t>
    </rPh>
    <phoneticPr fontId="1"/>
  </si>
  <si>
    <t>９．成果目標</t>
    <rPh sb="2" eb="4">
      <t>セイカ</t>
    </rPh>
    <rPh sb="4" eb="6">
      <t>モクヒョウ</t>
    </rPh>
    <phoneticPr fontId="1"/>
  </si>
  <si>
    <t>【アウトプット】</t>
    <phoneticPr fontId="1"/>
  </si>
  <si>
    <t>コンテンツの制作・発信を支える中核的専門人材育成のためのプログラム実施件数</t>
    <rPh sb="6" eb="8">
      <t>セイサク</t>
    </rPh>
    <rPh sb="9" eb="11">
      <t>ハッシン</t>
    </rPh>
    <rPh sb="12" eb="13">
      <t>ササ</t>
    </rPh>
    <rPh sb="15" eb="18">
      <t>チュウカクテキ</t>
    </rPh>
    <rPh sb="18" eb="22">
      <t>センモンジンザイ</t>
    </rPh>
    <rPh sb="22" eb="24">
      <t>イクセイ</t>
    </rPh>
    <rPh sb="33" eb="35">
      <t>ジッシ</t>
    </rPh>
    <rPh sb="35" eb="37">
      <t>ケンスウ</t>
    </rPh>
    <phoneticPr fontId="1"/>
  </si>
  <si>
    <t>連携先の教育機関、企業・団体、自治体、拠点形成数</t>
    <rPh sb="0" eb="3">
      <t>レンケイサキ</t>
    </rPh>
    <rPh sb="4" eb="6">
      <t>キョウイク</t>
    </rPh>
    <rPh sb="6" eb="8">
      <t>キカン</t>
    </rPh>
    <rPh sb="9" eb="11">
      <t>キギョウ</t>
    </rPh>
    <rPh sb="12" eb="14">
      <t>ダンタイ</t>
    </rPh>
    <rPh sb="15" eb="18">
      <t>ジチタイ</t>
    </rPh>
    <rPh sb="19" eb="23">
      <t>キョテンケイセイ</t>
    </rPh>
    <rPh sb="23" eb="24">
      <t>スウ</t>
    </rPh>
    <phoneticPr fontId="5"/>
  </si>
  <si>
    <t>【短期アウトカム】</t>
    <rPh sb="1" eb="3">
      <t>タンキ</t>
    </rPh>
    <phoneticPr fontId="1"/>
  </si>
  <si>
    <t>コンテンツの制作・発信を支える中核的専門人材の育成数</t>
    <phoneticPr fontId="1"/>
  </si>
  <si>
    <t>○○　人</t>
    <rPh sb="3" eb="4">
      <t>ニン</t>
    </rPh>
    <phoneticPr fontId="5"/>
  </si>
  <si>
    <t>その他①</t>
    <rPh sb="2" eb="3">
      <t>タ</t>
    </rPh>
    <phoneticPr fontId="1"/>
  </si>
  <si>
    <t>成果指標</t>
    <rPh sb="0" eb="4">
      <t>セイカシヒョウ</t>
    </rPh>
    <phoneticPr fontId="5"/>
  </si>
  <si>
    <t>その他②</t>
    <rPh sb="2" eb="3">
      <t>タ</t>
    </rPh>
    <phoneticPr fontId="1"/>
  </si>
  <si>
    <t>　※別シートの「経費予定額（令和8年度・1年目）」「経費予定額（令和9年度・2年目）」「経費予定額（令和10年度・3年目）」の</t>
    <phoneticPr fontId="5"/>
  </si>
  <si>
    <t>　２．経費予定額（令和８年度・１年目）</t>
    <rPh sb="3" eb="5">
      <t>ケイヒ</t>
    </rPh>
    <rPh sb="7" eb="8">
      <t>ガク</t>
    </rPh>
    <rPh sb="16" eb="18">
      <t>ネンメ</t>
    </rPh>
    <phoneticPr fontId="5"/>
  </si>
  <si>
    <t>　３．経費予定額（令和９年度・２年目）</t>
    <rPh sb="3" eb="5">
      <t>ケイヒ</t>
    </rPh>
    <rPh sb="7" eb="8">
      <t>ガク</t>
    </rPh>
    <rPh sb="16" eb="18">
      <t>ネンメ</t>
    </rPh>
    <phoneticPr fontId="5"/>
  </si>
  <si>
    <t>　４．経費予定額（令和１０年度・３年目）</t>
    <rPh sb="3" eb="5">
      <t>ケイヒ</t>
    </rPh>
    <rPh sb="7" eb="8">
      <t>ガク</t>
    </rPh>
    <rPh sb="17" eb="19">
      <t>ネンメ</t>
    </rPh>
    <phoneticPr fontId="5"/>
  </si>
  <si>
    <t>１．団体の概要　※審査要領１．審査項目「① 組織」にも留意</t>
    <phoneticPr fontId="1"/>
  </si>
  <si>
    <t>２．団体の運営状況（自己申告書）</t>
    <rPh sb="2" eb="4">
      <t>ダンタイ</t>
    </rPh>
    <rPh sb="5" eb="7">
      <t>ウンエイ</t>
    </rPh>
    <rPh sb="7" eb="9">
      <t>ジョウキョウ</t>
    </rPh>
    <rPh sb="10" eb="12">
      <t>ジコ</t>
    </rPh>
    <rPh sb="12" eb="15">
      <t>シンコクショ</t>
    </rPh>
    <phoneticPr fontId="1"/>
  </si>
  <si>
    <t>○団体の意思等を決定する機関（理事会、取締役会等）を設置している。</t>
    <rPh sb="8" eb="10">
      <t>ケッテイ</t>
    </rPh>
    <rPh sb="12" eb="14">
      <t>キカン</t>
    </rPh>
    <rPh sb="15" eb="18">
      <t>リジカイ</t>
    </rPh>
    <rPh sb="19" eb="22">
      <t>トリシマリヤク</t>
    </rPh>
    <rPh sb="22" eb="23">
      <t>カイ</t>
    </rPh>
    <rPh sb="23" eb="24">
      <t>ナド</t>
    </rPh>
    <phoneticPr fontId="14"/>
  </si>
  <si>
    <t>「いいえ」の場合、本欄に対応を記載</t>
    <rPh sb="6" eb="8">
      <t>バアイ</t>
    </rPh>
    <rPh sb="9" eb="11">
      <t>ホンラン</t>
    </rPh>
    <rPh sb="12" eb="14">
      <t>タイオウ</t>
    </rPh>
    <rPh sb="15" eb="17">
      <t>キサイ</t>
    </rPh>
    <phoneticPr fontId="1"/>
  </si>
  <si>
    <t>「特定受託事業者に係る取引の適正化等に関する法律」（フリーランス・事業者間取引適正化等法）</t>
    <phoneticPr fontId="1"/>
  </si>
  <si>
    <t>(1)発注事業者としてフリーランスの芸術家・実演家等との間で業務委託等の取引を行う場合に義務化されている対応を実施している。</t>
    <rPh sb="52" eb="54">
      <t>タイオウ</t>
    </rPh>
    <rPh sb="55" eb="57">
      <t>ジッシ</t>
    </rPh>
    <phoneticPr fontId="1"/>
  </si>
  <si>
    <t>(2)一定期間以上の期間行う業務を委託する場合に義務化されている対応を実施している。</t>
    <rPh sb="3" eb="5">
      <t>イッテイ</t>
    </rPh>
    <rPh sb="5" eb="7">
      <t>キカン</t>
    </rPh>
    <rPh sb="7" eb="9">
      <t>イジョウ</t>
    </rPh>
    <rPh sb="10" eb="12">
      <t>キカン</t>
    </rPh>
    <rPh sb="12" eb="13">
      <t>オコナ</t>
    </rPh>
    <rPh sb="14" eb="16">
      <t>ギョウム</t>
    </rPh>
    <rPh sb="17" eb="19">
      <t>イタク</t>
    </rPh>
    <rPh sb="21" eb="23">
      <t>バアイ</t>
    </rPh>
    <rPh sb="24" eb="27">
      <t>ギムカ</t>
    </rPh>
    <rPh sb="32" eb="34">
      <t>タイオウ</t>
    </rPh>
    <rPh sb="35" eb="37">
      <t>ジッシ</t>
    </rPh>
    <phoneticPr fontId="1"/>
  </si>
  <si>
    <t>ハラスメント防止対策の実施</t>
    <rPh sb="6" eb="10">
      <t>ボウシタイサク</t>
    </rPh>
    <rPh sb="11" eb="13">
      <t>ジッシ</t>
    </rPh>
    <phoneticPr fontId="14"/>
  </si>
  <si>
    <t>１．事業主の方針の明確化及びその周知・啓発を実施している。</t>
    <rPh sb="22" eb="24">
      <t>ジッシ</t>
    </rPh>
    <phoneticPr fontId="14"/>
  </si>
  <si>
    <t>２．相談（苦情を含む）に応じ、適切に対応するために必要な体制を整備している。</t>
    <phoneticPr fontId="14"/>
  </si>
  <si>
    <t>３．ハラスメントに係る事後の迅速かつ適切な対応を実施している。</t>
    <rPh sb="24" eb="26">
      <t>ジッシ</t>
    </rPh>
    <phoneticPr fontId="14"/>
  </si>
  <si>
    <t>４．１から３までの措置と併せて講ずべき措置を実施している。</t>
    <rPh sb="22" eb="24">
      <t>ジッシ</t>
    </rPh>
    <phoneticPr fontId="14"/>
  </si>
  <si>
    <t>３．プロジェクト全体の計画（３年間）　※審査要領１．審査項目「② プロジェクト内容」～「④ 将来性」にも留意</t>
    <rPh sb="8" eb="10">
      <t>ゼンタイ</t>
    </rPh>
    <rPh sb="11" eb="13">
      <t>ケイカク</t>
    </rPh>
    <rPh sb="15" eb="17">
      <t>ネンカン</t>
    </rPh>
    <rPh sb="20" eb="22">
      <t>シンサ</t>
    </rPh>
    <rPh sb="22" eb="24">
      <t>ヨウリョウ</t>
    </rPh>
    <rPh sb="26" eb="28">
      <t>シンサ</t>
    </rPh>
    <rPh sb="28" eb="30">
      <t>コウモク</t>
    </rPh>
    <rPh sb="39" eb="41">
      <t>ナイヨウ</t>
    </rPh>
    <rPh sb="46" eb="49">
      <t>ショウライセイ</t>
    </rPh>
    <rPh sb="52" eb="54">
      <t>リュウイ</t>
    </rPh>
    <phoneticPr fontId="1"/>
  </si>
  <si>
    <t>　事務局の設置と実施体制の明確化　※「求める要件」（２）参照</t>
    <rPh sb="1" eb="4">
      <t>ジムキョク</t>
    </rPh>
    <rPh sb="5" eb="7">
      <t>セッチ</t>
    </rPh>
    <rPh sb="8" eb="10">
      <t>ジッシ</t>
    </rPh>
    <rPh sb="10" eb="12">
      <t>タイセイ</t>
    </rPh>
    <rPh sb="13" eb="16">
      <t>メイカクカ</t>
    </rPh>
    <rPh sb="19" eb="20">
      <t>モト</t>
    </rPh>
    <rPh sb="22" eb="24">
      <t>ヨウケン</t>
    </rPh>
    <rPh sb="28" eb="30">
      <t>サンショウ</t>
    </rPh>
    <phoneticPr fontId="13"/>
  </si>
  <si>
    <t>　広報等の実施及び成果発表　※「求める要件」（３）参照</t>
    <rPh sb="1" eb="4">
      <t>コウホウトウ</t>
    </rPh>
    <rPh sb="5" eb="7">
      <t>ジッシ</t>
    </rPh>
    <rPh sb="7" eb="8">
      <t>オヨ</t>
    </rPh>
    <rPh sb="9" eb="11">
      <t>セイカ</t>
    </rPh>
    <rPh sb="11" eb="13">
      <t>ハッピョウ</t>
    </rPh>
    <rPh sb="16" eb="17">
      <t>モト</t>
    </rPh>
    <rPh sb="19" eb="21">
      <t>ヨウケン</t>
    </rPh>
    <rPh sb="25" eb="27">
      <t>サンショウ</t>
    </rPh>
    <phoneticPr fontId="13"/>
  </si>
  <si>
    <t>　６．スケジュール詳細　※「求める要件」（１）参照</t>
    <rPh sb="9" eb="11">
      <t>ショウサイ</t>
    </rPh>
    <rPh sb="14" eb="15">
      <t>モト</t>
    </rPh>
    <rPh sb="17" eb="19">
      <t>ヨウケン</t>
    </rPh>
    <rPh sb="23" eb="25">
      <t>サンショウ</t>
    </rPh>
    <phoneticPr fontId="1"/>
  </si>
  <si>
    <r>
      <t>⑦芸術活動関係法令・</t>
    </r>
    <r>
      <rPr>
        <strike/>
        <sz val="12"/>
        <rFont val="ＭＳ Ｐゴシック"/>
        <family val="3"/>
        <charset val="128"/>
      </rPr>
      <t>各</t>
    </r>
    <r>
      <rPr>
        <sz val="12"/>
        <rFont val="ＭＳ Ｐゴシック"/>
        <family val="3"/>
        <charset val="128"/>
      </rPr>
      <t>ガイドライン等への対応（募集要領本冊７頁～10頁参照）</t>
    </r>
    <rPh sb="1" eb="5">
      <t>ゲイジュツカツドウ</t>
    </rPh>
    <rPh sb="5" eb="9">
      <t>カンケイホウレイ</t>
    </rPh>
    <rPh sb="10" eb="11">
      <t>カク</t>
    </rPh>
    <rPh sb="17" eb="18">
      <t>トウ</t>
    </rPh>
    <rPh sb="20" eb="22">
      <t>タイオウ</t>
    </rPh>
    <rPh sb="23" eb="27">
      <t>ボシュウヨウリョウ</t>
    </rPh>
    <rPh sb="27" eb="29">
      <t>ホンサツ</t>
    </rPh>
    <rPh sb="30" eb="31">
      <t>ページ</t>
    </rPh>
    <rPh sb="34" eb="35">
      <t>ページ</t>
    </rPh>
    <rPh sb="35" eb="37">
      <t>サンショウ</t>
    </rPh>
    <phoneticPr fontId="1"/>
  </si>
  <si>
    <r>
      <t>「映画制作の持続的な発展に向けた取引ガイドライン」について（</t>
    </r>
    <r>
      <rPr>
        <b/>
        <u/>
        <sz val="12"/>
        <rFont val="ＭＳ Ｐゴシック"/>
        <family val="3"/>
        <charset val="128"/>
      </rPr>
      <t>映像分野の場合のみ</t>
    </r>
    <r>
      <rPr>
        <sz val="12"/>
        <rFont val="ＭＳ Ｐゴシック"/>
        <family val="3"/>
        <charset val="128"/>
      </rPr>
      <t>回答してください。）</t>
    </r>
    <rPh sb="30" eb="32">
      <t>エイゾウ</t>
    </rPh>
    <rPh sb="32" eb="34">
      <t>ブンヤ</t>
    </rPh>
    <rPh sb="35" eb="37">
      <t>バアイ</t>
    </rPh>
    <rPh sb="39" eb="41">
      <t>カイトウ</t>
    </rPh>
    <phoneticPr fontId="1"/>
  </si>
  <si>
    <t>○プロジェクトにおいて映像制作が伴う場合、「映画制作の持続的な発展に向けた取引ガイドライン」を順守する。</t>
    <rPh sb="11" eb="15">
      <t>エイゾウセイサク</t>
    </rPh>
    <rPh sb="16" eb="17">
      <t>トモナ</t>
    </rPh>
    <rPh sb="18" eb="20">
      <t>バアイ</t>
    </rPh>
    <rPh sb="22" eb="24">
      <t>エイガ</t>
    </rPh>
    <rPh sb="24" eb="26">
      <t>セイサク</t>
    </rPh>
    <rPh sb="27" eb="30">
      <t>ジゾクテキ</t>
    </rPh>
    <rPh sb="31" eb="33">
      <t>ハッテン</t>
    </rPh>
    <rPh sb="34" eb="35">
      <t>ム</t>
    </rPh>
    <rPh sb="37" eb="39">
      <t>トリヒキ</t>
    </rPh>
    <rPh sb="47" eb="49">
      <t>ジュンシュ</t>
    </rPh>
    <phoneticPr fontId="14"/>
  </si>
  <si>
    <r>
      <t>「アニメーション制作業界における下請適正取引等の推進のためのガイドライン」について（</t>
    </r>
    <r>
      <rPr>
        <b/>
        <u/>
        <sz val="12"/>
        <rFont val="ＭＳ Ｐゴシック"/>
        <family val="3"/>
        <charset val="128"/>
      </rPr>
      <t>アニメ分野の場合のみ</t>
    </r>
    <r>
      <rPr>
        <sz val="12"/>
        <rFont val="ＭＳ Ｐゴシック"/>
        <family val="3"/>
        <charset val="128"/>
      </rPr>
      <t>回答してください。）</t>
    </r>
    <rPh sb="45" eb="47">
      <t>ブンヤ</t>
    </rPh>
    <rPh sb="48" eb="50">
      <t>バアイ</t>
    </rPh>
    <rPh sb="52" eb="54">
      <t>カイトウ</t>
    </rPh>
    <phoneticPr fontId="1"/>
  </si>
  <si>
    <t>○プロジェクトにおいてアニメーション制作が伴う場合、「アニメーション制作業界における下請適正取引等の推進のためのガイドライン」を順守する。</t>
    <rPh sb="34" eb="36">
      <t>セイサク</t>
    </rPh>
    <rPh sb="36" eb="38">
      <t>ギョウカイ</t>
    </rPh>
    <rPh sb="42" eb="44">
      <t>シタウ</t>
    </rPh>
    <rPh sb="44" eb="46">
      <t>テキセイ</t>
    </rPh>
    <rPh sb="46" eb="48">
      <t>トリヒキ</t>
    </rPh>
    <rPh sb="48" eb="49">
      <t>トウ</t>
    </rPh>
    <rPh sb="50" eb="52">
      <t>スイシン</t>
    </rPh>
    <rPh sb="64" eb="66">
      <t>ジュンシュ</t>
    </rPh>
    <phoneticPr fontId="14"/>
  </si>
  <si>
    <t>令和８年　　月　　日</t>
    <phoneticPr fontId="1"/>
  </si>
  <si>
    <t>　実施方針及び実施計画・スケジュール等の決定　※「求める要件」（１）参照、６．スケジュール詳細にも関係</t>
    <rPh sb="1" eb="3">
      <t>ジッシ</t>
    </rPh>
    <rPh sb="3" eb="5">
      <t>ホウシン</t>
    </rPh>
    <rPh sb="5" eb="6">
      <t>オヨ</t>
    </rPh>
    <rPh sb="7" eb="9">
      <t>ジッシ</t>
    </rPh>
    <rPh sb="9" eb="11">
      <t>ケイカク</t>
    </rPh>
    <rPh sb="18" eb="19">
      <t>トウ</t>
    </rPh>
    <rPh sb="20" eb="22">
      <t>ケッテイ</t>
    </rPh>
    <rPh sb="25" eb="26">
      <t>モト</t>
    </rPh>
    <rPh sb="28" eb="30">
      <t>ヨウケン</t>
    </rPh>
    <rPh sb="34" eb="36">
      <t>サンショウ</t>
    </rPh>
    <rPh sb="45" eb="47">
      <t>ショウサイ</t>
    </rPh>
    <rPh sb="49" eb="51">
      <t>カンケイ</t>
    </rPh>
    <phoneticPr fontId="13"/>
  </si>
  <si>
    <t>３．対 象 分 野</t>
    <rPh sb="2" eb="3">
      <t>タイ</t>
    </rPh>
    <rPh sb="4" eb="5">
      <t>ゾウ</t>
    </rPh>
    <rPh sb="6" eb="7">
      <t>ブン</t>
    </rPh>
    <rPh sb="8" eb="9">
      <t>ノ</t>
    </rPh>
    <phoneticPr fontId="1"/>
  </si>
  <si>
    <t>４．経 費 予 定</t>
    <rPh sb="2" eb="3">
      <t>キョウ</t>
    </rPh>
    <rPh sb="4" eb="5">
      <t>ヒ</t>
    </rPh>
    <rPh sb="6" eb="7">
      <t>ヨ</t>
    </rPh>
    <rPh sb="8" eb="9">
      <t>サダム</t>
    </rPh>
    <phoneticPr fontId="1"/>
  </si>
  <si>
    <r>
      <t xml:space="preserve">１．プロジェクト名
</t>
    </r>
    <r>
      <rPr>
        <sz val="10"/>
        <rFont val="ＭＳ Ｐゴシック"/>
        <family val="3"/>
        <charset val="128"/>
      </rPr>
      <t>プロジェクト名は採択時の公表資料に
掲載されますのでご留意ください</t>
    </r>
    <rPh sb="8" eb="9">
      <t>ナ</t>
    </rPh>
    <rPh sb="16" eb="17">
      <t>メイ</t>
    </rPh>
    <phoneticPr fontId="1"/>
  </si>
  <si>
    <r>
      <t>○ プロジェクトの概要　</t>
    </r>
    <r>
      <rPr>
        <b/>
        <sz val="12"/>
        <color theme="1"/>
        <rFont val="ＭＳ Ｐゴシック"/>
        <family val="3"/>
        <charset val="128"/>
      </rPr>
      <t>※この概要は採択時の公表資料に掲載されますのでご留意ください。</t>
    </r>
    <rPh sb="9" eb="11">
      <t>ガイヨウ</t>
    </rPh>
    <rPh sb="15" eb="17">
      <t>ガイヨウ</t>
    </rPh>
    <rPh sb="18" eb="20">
      <t>サイタク</t>
    </rPh>
    <rPh sb="20" eb="21">
      <t>ジ</t>
    </rPh>
    <rPh sb="22" eb="24">
      <t>コウヒョウ</t>
    </rPh>
    <rPh sb="24" eb="26">
      <t>シリョウ</t>
    </rPh>
    <rPh sb="27" eb="29">
      <t>ケイサイ</t>
    </rPh>
    <rPh sb="36" eb="38">
      <t>リュウイ</t>
    </rPh>
    <phoneticPr fontId="1"/>
  </si>
  <si>
    <t>４．「プロジェクトに盛り込むべき観点」への対応</t>
    <rPh sb="10" eb="11">
      <t>モ</t>
    </rPh>
    <rPh sb="12" eb="13">
      <t>コ</t>
    </rPh>
    <rPh sb="16" eb="18">
      <t>カンテン</t>
    </rPh>
    <rPh sb="21" eb="23">
      <t>タイオウ</t>
    </rPh>
    <phoneticPr fontId="1"/>
  </si>
  <si>
    <t>【連携先一覧】</t>
    <rPh sb="1" eb="4">
      <t>レンケイサキ</t>
    </rPh>
    <rPh sb="4" eb="6">
      <t>イチラン</t>
    </rPh>
    <phoneticPr fontId="1"/>
  </si>
  <si>
    <t>７．連携先　※「プロジェクトに盛り込むべき観点④」に対応</t>
    <rPh sb="2" eb="5">
      <t>レンケイサキ</t>
    </rPh>
    <phoneticPr fontId="1"/>
  </si>
  <si>
    <t>８．指導者等　※「プロジェクトに盛り込むべき観点④」に対応</t>
    <rPh sb="2" eb="5">
      <t>シドウシャ</t>
    </rPh>
    <rPh sb="5" eb="6">
      <t>トウ</t>
    </rPh>
    <phoneticPr fontId="1"/>
  </si>
  <si>
    <t>④プロジェクトを実施するに当たって適切な関係者・団体等と連携する計画となっており、それら連携　先と事前協議を行っている又は行う計画であること。（７．連携先、８．指導者等とも関係）</t>
    <rPh sb="74" eb="77">
      <t>レンケイサキ</t>
    </rPh>
    <rPh sb="80" eb="83">
      <t>シドウシャ</t>
    </rPh>
    <rPh sb="83" eb="84">
      <t>トウ</t>
    </rPh>
    <rPh sb="86" eb="88">
      <t>カンケイ</t>
    </rPh>
    <phoneticPr fontId="1"/>
  </si>
  <si>
    <r>
      <t xml:space="preserve">① </t>
    </r>
    <r>
      <rPr>
        <u/>
        <sz val="12"/>
        <rFont val="ＭＳ Ｐゴシック"/>
        <family val="3"/>
        <charset val="128"/>
      </rPr>
      <t>マンガ、アニメ、ゲーム、映像（実写映画及びアニメーション映画）、音楽（ポピュラーミュージック関係）等の分</t>
    </r>
    <r>
      <rPr>
        <sz val="12"/>
        <rFont val="ＭＳ Ｐゴシック"/>
        <family val="3"/>
        <charset val="128"/>
      </rPr>
      <t>野において、海外発信を見据えたコンテンツ制作の高品質化・需要増大に対して必要となる</t>
    </r>
    <r>
      <rPr>
        <u/>
        <sz val="12"/>
        <rFont val="ＭＳ Ｐゴシック"/>
        <family val="3"/>
        <charset val="128"/>
      </rPr>
      <t>中核的専門人材</t>
    </r>
    <r>
      <rPr>
        <sz val="12"/>
        <rFont val="ＭＳ Ｐゴシック"/>
        <family val="3"/>
        <charset val="128"/>
      </rPr>
      <t>（アニメーター（原画、動画、背景）、美術、撮影、編集、音響、ゲームプログラマー、ゲームデザイナー、３DCGクリエイター、ＶＦＸクリエイター、サウンドクリエイター、マンガ翻訳者等）</t>
    </r>
    <r>
      <rPr>
        <u/>
        <sz val="12"/>
        <rFont val="ＭＳ Ｐゴシック"/>
        <family val="3"/>
        <charset val="128"/>
      </rPr>
      <t>を育成・確保するためのプロジェクト</t>
    </r>
    <r>
      <rPr>
        <sz val="12"/>
        <rFont val="ＭＳ Ｐゴシック"/>
        <family val="3"/>
        <charset val="128"/>
      </rPr>
      <t>であること。</t>
    </r>
    <phoneticPr fontId="1"/>
  </si>
  <si>
    <r>
      <t>②</t>
    </r>
    <r>
      <rPr>
        <u/>
        <sz val="12"/>
        <rFont val="ＭＳ Ｐゴシック"/>
        <family val="3"/>
        <charset val="128"/>
      </rPr>
      <t>本事業を通じて、中核的専門人材の育成・確保の持続的な基盤を形成</t>
    </r>
    <r>
      <rPr>
        <sz val="12"/>
        <rFont val="ＭＳ Ｐゴシック"/>
        <family val="3"/>
        <charset val="128"/>
      </rPr>
      <t>する観点から、単一の主体における人材育成にとどまらない、業界への就業（他業種からの流入も可）や定着が考慮されているプロジェクトであること。</t>
    </r>
    <phoneticPr fontId="1"/>
  </si>
  <si>
    <r>
      <t>③産業界のニーズを踏まえた中核的専門人材の育成・確保が必要であるため、当該コンテンツ分野において</t>
    </r>
    <r>
      <rPr>
        <u/>
        <sz val="12"/>
        <rFont val="ＭＳ Ｐゴシック"/>
        <family val="3"/>
        <charset val="128"/>
      </rPr>
      <t>具体的な人材ニーズが現に存在する、または、ニーズが生じると見込まれる</t>
    </r>
    <r>
      <rPr>
        <sz val="12"/>
        <rFont val="ＭＳ Ｐゴシック"/>
        <family val="3"/>
        <charset val="128"/>
      </rPr>
      <t>人材の育成・確保に取り組むプロジェクトであること。当該人材ニーズが定量的に計測できる場合はそれも記載するとともに、プロジェクトの実施によりどの程度不足の解消に貢献できるのかも記載。</t>
    </r>
    <phoneticPr fontId="1"/>
  </si>
  <si>
    <t>※連携先については「７．連携先」にご記載ください。</t>
    <rPh sb="1" eb="4">
      <t>レンケイサキ</t>
    </rPh>
    <rPh sb="18" eb="20">
      <t>キサイ</t>
    </rPh>
    <phoneticPr fontId="1"/>
  </si>
  <si>
    <t>３年間の委託業務経費のうち、令和８年度（１年目）に掛かる経費の予定額を記入してください。</t>
    <rPh sb="1" eb="3">
      <t>ネンカン</t>
    </rPh>
    <rPh sb="4" eb="10">
      <t>イタクギョウムケイヒ</t>
    </rPh>
    <rPh sb="14" eb="16">
      <t>レイワ</t>
    </rPh>
    <rPh sb="17" eb="19">
      <t>ネンド</t>
    </rPh>
    <rPh sb="21" eb="23">
      <t>ネンメ</t>
    </rPh>
    <rPh sb="25" eb="26">
      <t>カ</t>
    </rPh>
    <rPh sb="28" eb="30">
      <t>ケイヒ</t>
    </rPh>
    <rPh sb="31" eb="33">
      <t>ヨテイ</t>
    </rPh>
    <rPh sb="33" eb="34">
      <t>ガク</t>
    </rPh>
    <rPh sb="35" eb="37">
      <t>キニュウ</t>
    </rPh>
    <phoneticPr fontId="5"/>
  </si>
  <si>
    <t>３年間の委託業務経費のうち、令和９年度（２年目）に掛かる経費の予定額を記入してください。</t>
    <rPh sb="1" eb="3">
      <t>ネンカン</t>
    </rPh>
    <rPh sb="4" eb="10">
      <t>イタクギョウムケイヒ</t>
    </rPh>
    <rPh sb="21" eb="23">
      <t>ネンメ</t>
    </rPh>
    <rPh sb="25" eb="26">
      <t>カ</t>
    </rPh>
    <rPh sb="28" eb="30">
      <t>ケイヒ</t>
    </rPh>
    <rPh sb="31" eb="33">
      <t>ヨテイ</t>
    </rPh>
    <rPh sb="33" eb="34">
      <t>ガク</t>
    </rPh>
    <rPh sb="35" eb="37">
      <t>キニュウ</t>
    </rPh>
    <phoneticPr fontId="5"/>
  </si>
  <si>
    <t>３年間の委託業務経費のうち、令和１０年度（３年目）に掛かる経費の予定額を記入してください。</t>
    <rPh sb="1" eb="3">
      <t>ネンカン</t>
    </rPh>
    <rPh sb="4" eb="10">
      <t>イタクギョウムケイヒ</t>
    </rPh>
    <rPh sb="22" eb="24">
      <t>ネンメ</t>
    </rPh>
    <rPh sb="26" eb="27">
      <t>カ</t>
    </rPh>
    <rPh sb="29" eb="31">
      <t>ケイヒ</t>
    </rPh>
    <rPh sb="32" eb="34">
      <t>ヨテイ</t>
    </rPh>
    <rPh sb="34" eb="35">
      <t>ガク</t>
    </rPh>
    <rPh sb="36" eb="38">
      <t>キニュウ</t>
    </rPh>
    <phoneticPr fontId="5"/>
  </si>
  <si>
    <t>表紙　※テスト済　</t>
    <rPh sb="0" eb="2">
      <t>ヒョウシ</t>
    </rPh>
    <rPh sb="7" eb="8">
      <t>スミ</t>
    </rPh>
    <phoneticPr fontId="1"/>
  </si>
  <si>
    <t>応募日時</t>
    <rPh sb="0" eb="2">
      <t>オウボ</t>
    </rPh>
    <rPh sb="2" eb="4">
      <t>ニチジ</t>
    </rPh>
    <phoneticPr fontId="1"/>
  </si>
  <si>
    <t>団体名</t>
    <rPh sb="0" eb="1">
      <t>ダン</t>
    </rPh>
    <rPh sb="1" eb="2">
      <t>カラダ</t>
    </rPh>
    <rPh sb="2" eb="3">
      <t>メイ</t>
    </rPh>
    <phoneticPr fontId="1"/>
  </si>
  <si>
    <r>
      <t xml:space="preserve">１．プロジェクト名
</t>
    </r>
    <r>
      <rPr>
        <sz val="10"/>
        <color theme="1"/>
        <rFont val="ＭＳ Ｐゴシック"/>
        <family val="3"/>
        <charset val="128"/>
      </rPr>
      <t>プロジェクト名は採択時の公表資料に
掲載されますのでご留意くださ</t>
    </r>
    <r>
      <rPr>
        <sz val="12"/>
        <color theme="1"/>
        <rFont val="ＭＳ Ｐゴシック"/>
        <family val="3"/>
        <charset val="128"/>
      </rPr>
      <t>い</t>
    </r>
    <rPh sb="8" eb="9">
      <t>ナ</t>
    </rPh>
    <rPh sb="16" eb="17">
      <t>メイ</t>
    </rPh>
    <phoneticPr fontId="1"/>
  </si>
  <si>
    <t>事業責任者　所属・職名</t>
    <rPh sb="0" eb="2">
      <t>ジギョウ</t>
    </rPh>
    <rPh sb="2" eb="5">
      <t>セキニンシャ</t>
    </rPh>
    <rPh sb="6" eb="8">
      <t>ショゾク</t>
    </rPh>
    <rPh sb="9" eb="11">
      <t>ショクメイ</t>
    </rPh>
    <phoneticPr fontId="1"/>
  </si>
  <si>
    <t>事業責任者　フリガナ</t>
    <phoneticPr fontId="1"/>
  </si>
  <si>
    <t>事業責任者　氏名</t>
    <rPh sb="6" eb="8">
      <t>シメイ</t>
    </rPh>
    <phoneticPr fontId="5"/>
  </si>
  <si>
    <t>事業責任者　電話</t>
    <rPh sb="6" eb="8">
      <t>デンワ</t>
    </rPh>
    <phoneticPr fontId="5"/>
  </si>
  <si>
    <t>事業責任者　メールアドレス</t>
    <phoneticPr fontId="1"/>
  </si>
  <si>
    <t>経理責任者　所属・職名</t>
    <rPh sb="0" eb="2">
      <t>ケイリ</t>
    </rPh>
    <rPh sb="2" eb="5">
      <t>セキニンシャ</t>
    </rPh>
    <phoneticPr fontId="1"/>
  </si>
  <si>
    <t>経理責任者　フリガナ</t>
    <phoneticPr fontId="1"/>
  </si>
  <si>
    <t>経理責任者　氏名</t>
    <rPh sb="6" eb="8">
      <t>シメイ</t>
    </rPh>
    <phoneticPr fontId="5"/>
  </si>
  <si>
    <t>経理責任者　電話</t>
    <rPh sb="6" eb="8">
      <t>デンワ</t>
    </rPh>
    <phoneticPr fontId="5"/>
  </si>
  <si>
    <t>経理責任者　メールアドレス</t>
    <phoneticPr fontId="1"/>
  </si>
  <si>
    <t>事務担当者　所属・職名</t>
    <rPh sb="0" eb="2">
      <t>ジム</t>
    </rPh>
    <rPh sb="2" eb="5">
      <t>タントウシャ</t>
    </rPh>
    <phoneticPr fontId="1"/>
  </si>
  <si>
    <t>事務担当者　フリガナ</t>
    <phoneticPr fontId="1"/>
  </si>
  <si>
    <t>事務担当者　氏名</t>
    <rPh sb="6" eb="8">
      <t>シメイ</t>
    </rPh>
    <phoneticPr fontId="5"/>
  </si>
  <si>
    <t>事務担当者　電話</t>
    <rPh sb="6" eb="8">
      <t>デンワ</t>
    </rPh>
    <phoneticPr fontId="5"/>
  </si>
  <si>
    <t>事務担当者　メールアドレス</t>
    <phoneticPr fontId="1"/>
  </si>
  <si>
    <t>１．団体概要</t>
    <phoneticPr fontId="1"/>
  </si>
  <si>
    <t>フリガナ</t>
  </si>
  <si>
    <t>代表者役職名</t>
  </si>
  <si>
    <t>代表者氏名</t>
  </si>
  <si>
    <t>住所　</t>
    <rPh sb="0" eb="2">
      <t>ジュウショ</t>
    </rPh>
    <phoneticPr fontId="13"/>
  </si>
  <si>
    <t>電話　</t>
    <rPh sb="0" eb="2">
      <t>デンワ</t>
    </rPh>
    <phoneticPr fontId="1"/>
  </si>
  <si>
    <t>メールアドレス</t>
    <phoneticPr fontId="1"/>
  </si>
  <si>
    <t>ウェブサイト　</t>
    <phoneticPr fontId="1"/>
  </si>
  <si>
    <t>団体の種類①</t>
    <phoneticPr fontId="1"/>
  </si>
  <si>
    <t>団体の種類②</t>
    <phoneticPr fontId="1"/>
  </si>
  <si>
    <r>
      <rPr>
        <sz val="11"/>
        <rFont val="游ゴシック"/>
        <family val="3"/>
        <charset val="128"/>
        <scheme val="minor"/>
      </rPr>
      <t>団体設立年月</t>
    </r>
    <r>
      <rPr>
        <sz val="11"/>
        <color rgb="FFFF0000"/>
        <rFont val="游ゴシック"/>
        <family val="2"/>
        <charset val="128"/>
        <scheme val="minor"/>
      </rPr>
      <t>　</t>
    </r>
    <phoneticPr fontId="1"/>
  </si>
  <si>
    <r>
      <rPr>
        <sz val="11"/>
        <rFont val="游ゴシック"/>
        <family val="3"/>
        <charset val="128"/>
        <scheme val="minor"/>
      </rPr>
      <t>法人設立年月</t>
    </r>
    <r>
      <rPr>
        <sz val="11"/>
        <color rgb="FFFF0000"/>
        <rFont val="游ゴシック"/>
        <family val="2"/>
        <charset val="128"/>
        <scheme val="minor"/>
      </rPr>
      <t>　</t>
    </r>
    <phoneticPr fontId="1"/>
  </si>
  <si>
    <t xml:space="preserve">法人番号 </t>
    <phoneticPr fontId="1"/>
  </si>
  <si>
    <t>団体の体制　役　　職　　員</t>
    <rPh sb="0" eb="2">
      <t>ダンタイ</t>
    </rPh>
    <rPh sb="3" eb="5">
      <t>タイセイ</t>
    </rPh>
    <phoneticPr fontId="1"/>
  </si>
  <si>
    <t>団体の体制　経理担当者</t>
    <phoneticPr fontId="1"/>
  </si>
  <si>
    <t>団体の体制　監査担当者</t>
    <phoneticPr fontId="1"/>
  </si>
  <si>
    <t>団体の体制　左記以外の構成員　　　　　</t>
    <rPh sb="6" eb="8">
      <t>サキ</t>
    </rPh>
    <rPh sb="8" eb="10">
      <t>イガイ</t>
    </rPh>
    <rPh sb="11" eb="13">
      <t>コウセイ</t>
    </rPh>
    <rPh sb="13" eb="14">
      <t>イン</t>
    </rPh>
    <phoneticPr fontId="13"/>
  </si>
  <si>
    <t>団体の運営状況（自己申告書）</t>
    <phoneticPr fontId="1"/>
  </si>
  <si>
    <t>①定款等○定款等を適切に定めている。</t>
    <phoneticPr fontId="1"/>
  </si>
  <si>
    <t>②意思決定機関○団体の意思等を決定する機関（理事会、取締役会等）を設置している。</t>
    <rPh sb="15" eb="17">
      <t>ケッテイ</t>
    </rPh>
    <rPh sb="19" eb="21">
      <t>キカン</t>
    </rPh>
    <rPh sb="22" eb="25">
      <t>リジカイ</t>
    </rPh>
    <rPh sb="26" eb="30">
      <t>トリシマリヤクカイ</t>
    </rPh>
    <rPh sb="30" eb="31">
      <t>ナド</t>
    </rPh>
    <phoneticPr fontId="14"/>
  </si>
  <si>
    <t>②意思決定機関○理事会等を定期的に開催している。</t>
    <rPh sb="13" eb="16">
      <t>テイキテキ</t>
    </rPh>
    <phoneticPr fontId="14"/>
  </si>
  <si>
    <t>②意思決定機関○理事会等の議事録を作成している。</t>
    <phoneticPr fontId="1"/>
  </si>
  <si>
    <t>②意思決定機関○事業計画及び予算並びに事業報告及び決算について理事会等の決議を経ている。</t>
    <phoneticPr fontId="1"/>
  </si>
  <si>
    <t>②意思決定機関○理事会等の構成についてジェンダーバランスに配慮している。</t>
    <rPh sb="8" eb="11">
      <t>リジカイ</t>
    </rPh>
    <rPh sb="11" eb="12">
      <t>トウ</t>
    </rPh>
    <rPh sb="13" eb="15">
      <t>コウセイ</t>
    </rPh>
    <rPh sb="29" eb="31">
      <t>ハイリョ</t>
    </rPh>
    <phoneticPr fontId="1"/>
  </si>
  <si>
    <t>③運営事務○経理責任者は明確になっている。</t>
    <phoneticPr fontId="1"/>
  </si>
  <si>
    <t xml:space="preserve">③運営事務○現預金の出納責任者は明確になっている。 </t>
    <phoneticPr fontId="1"/>
  </si>
  <si>
    <t>③運営事務○銀行印の管理責任者は明確になっている。</t>
    <phoneticPr fontId="1"/>
  </si>
  <si>
    <t>③運営事務○事務の執行に当たっては、各担当者の権限と責任が明確になっている。</t>
    <rPh sb="6" eb="8">
      <t>ジム</t>
    </rPh>
    <rPh sb="9" eb="11">
      <t>シッコウ</t>
    </rPh>
    <phoneticPr fontId="14"/>
  </si>
  <si>
    <t>③運営事務○業者選定等に関する規程等を整備している。</t>
    <rPh sb="6" eb="10">
      <t>カイケイキテイ</t>
    </rPh>
    <rPh sb="10" eb="11">
      <t>トウ</t>
    </rPh>
    <rPh sb="12" eb="14">
      <t>セイビ</t>
    </rPh>
    <phoneticPr fontId="1"/>
  </si>
  <si>
    <t>③運営事務○予算執行に係る全ての証憑（契約書・領収書等）を善良な管理者の注意をもって５年間以上保管している。</t>
    <rPh sb="6" eb="8">
      <t>ヨサン</t>
    </rPh>
    <rPh sb="8" eb="10">
      <t>シッコウ</t>
    </rPh>
    <rPh sb="11" eb="12">
      <t>カカ</t>
    </rPh>
    <rPh sb="13" eb="14">
      <t>スベ</t>
    </rPh>
    <rPh sb="16" eb="18">
      <t>ショウヒョウ</t>
    </rPh>
    <rPh sb="19" eb="22">
      <t>ケイヤクショ</t>
    </rPh>
    <rPh sb="29" eb="31">
      <t>ゼンリョウ</t>
    </rPh>
    <rPh sb="32" eb="35">
      <t>カンリシャ</t>
    </rPh>
    <rPh sb="36" eb="38">
      <t>チュウイ</t>
    </rPh>
    <phoneticPr fontId="14"/>
  </si>
  <si>
    <t>③運営事務○利益相反取引を行っていない（適切な承認手続きを経たものを除く）。</t>
    <rPh sb="6" eb="10">
      <t>リエキソウハン</t>
    </rPh>
    <rPh sb="10" eb="12">
      <t>トリヒキ</t>
    </rPh>
    <rPh sb="13" eb="14">
      <t>オコナ</t>
    </rPh>
    <rPh sb="20" eb="22">
      <t>テキセツ</t>
    </rPh>
    <rPh sb="23" eb="25">
      <t>ショウニン</t>
    </rPh>
    <rPh sb="25" eb="27">
      <t>テツヅ</t>
    </rPh>
    <rPh sb="29" eb="30">
      <t>ヘ</t>
    </rPh>
    <rPh sb="34" eb="35">
      <t>ノゾ</t>
    </rPh>
    <phoneticPr fontId="1"/>
  </si>
  <si>
    <t>③運営事務○手許現金有高は、定期的に出納担当者以外の者が出納簿と照合している。</t>
    <rPh sb="6" eb="8">
      <t>テモト</t>
    </rPh>
    <rPh sb="8" eb="10">
      <t>ゲンキン</t>
    </rPh>
    <rPh sb="10" eb="12">
      <t>アリタカ</t>
    </rPh>
    <rPh sb="28" eb="31">
      <t>スイトウボ</t>
    </rPh>
    <phoneticPr fontId="14"/>
  </si>
  <si>
    <t>③運営事務○法人税や消費税、源泉所得税等で必要な申告義務を適切に実施している。</t>
    <phoneticPr fontId="1"/>
  </si>
  <si>
    <t xml:space="preserve">④財務諸表等○会計帳簿（仕訳帳・総勘定元帳等）を作成している。 </t>
    <phoneticPr fontId="1"/>
  </si>
  <si>
    <t>④財務諸表等○財務諸表（貸借対照表・損益計算書等）を作成している。</t>
    <rPh sb="7" eb="11">
      <t>ザイムショヒョウ</t>
    </rPh>
    <phoneticPr fontId="14"/>
  </si>
  <si>
    <t>④財務諸表等○財務諸表（貸借対照表・損益計算書等）を公表している。</t>
    <phoneticPr fontId="1"/>
  </si>
  <si>
    <t>⑤監査○監事・監査役等による会計監査又はこれに準じた内部監査を実施している。(要書類確認）</t>
    <rPh sb="18" eb="19">
      <t>マタ</t>
    </rPh>
    <rPh sb="39" eb="40">
      <t>ヨウ</t>
    </rPh>
    <rPh sb="40" eb="44">
      <t>ショルイカクニン</t>
    </rPh>
    <phoneticPr fontId="1"/>
  </si>
  <si>
    <t xml:space="preserve">⑤監査○監事等による監査報告書を作成している。 </t>
    <phoneticPr fontId="1"/>
  </si>
  <si>
    <t>⑥労務管理○就業規則を明文化している。</t>
    <rPh sb="6" eb="8">
      <t>シュウギョウ</t>
    </rPh>
    <rPh sb="8" eb="10">
      <t>キソク</t>
    </rPh>
    <rPh sb="11" eb="14">
      <t>メイブンカ</t>
    </rPh>
    <phoneticPr fontId="14"/>
  </si>
  <si>
    <t>⑥労務管理○労働基準法に則り、雇用者の労働時間・休憩・休日等を適切に管理している。</t>
    <rPh sb="6" eb="11">
      <t>ロウドウキジュンホウ</t>
    </rPh>
    <rPh sb="12" eb="13">
      <t>ノット</t>
    </rPh>
    <rPh sb="15" eb="18">
      <t>コヨウシャ</t>
    </rPh>
    <rPh sb="19" eb="23">
      <t>ロウドウジカン</t>
    </rPh>
    <rPh sb="24" eb="26">
      <t>キュウケイ</t>
    </rPh>
    <rPh sb="27" eb="29">
      <t>キュウジツ</t>
    </rPh>
    <rPh sb="29" eb="30">
      <t>ナド</t>
    </rPh>
    <rPh sb="31" eb="33">
      <t>テキセツ</t>
    </rPh>
    <rPh sb="34" eb="36">
      <t>カンリ</t>
    </rPh>
    <phoneticPr fontId="1"/>
  </si>
  <si>
    <t>⑥労務管理○雇用契約書の取り交わし等、雇用者に対して書面により労働条件を明示している。</t>
    <rPh sb="6" eb="11">
      <t>コヨウケイヤクショ</t>
    </rPh>
    <rPh sb="12" eb="13">
      <t>ト</t>
    </rPh>
    <rPh sb="14" eb="15">
      <t>カ</t>
    </rPh>
    <rPh sb="17" eb="18">
      <t>トウ</t>
    </rPh>
    <rPh sb="19" eb="22">
      <t>コヨウシャ</t>
    </rPh>
    <rPh sb="23" eb="24">
      <t>タイ</t>
    </rPh>
    <rPh sb="26" eb="28">
      <t>ショメン</t>
    </rPh>
    <rPh sb="31" eb="35">
      <t>ロウドウジョウケン</t>
    </rPh>
    <rPh sb="36" eb="38">
      <t>メイジ</t>
    </rPh>
    <phoneticPr fontId="1"/>
  </si>
  <si>
    <t>⑥労務管理○雇用者に対し、規則等で作品制作料・出演料等の単価を定めている。</t>
    <rPh sb="6" eb="9">
      <t>コヨウシャ</t>
    </rPh>
    <rPh sb="10" eb="11">
      <t>タイ</t>
    </rPh>
    <rPh sb="17" eb="22">
      <t>サクヒンセイサクリョウ</t>
    </rPh>
    <rPh sb="23" eb="26">
      <t>シュツエンリョウ</t>
    </rPh>
    <rPh sb="26" eb="27">
      <t>トウ</t>
    </rPh>
    <rPh sb="28" eb="30">
      <t>タンカ</t>
    </rPh>
    <rPh sb="31" eb="32">
      <t>サダ</t>
    </rPh>
    <phoneticPr fontId="1"/>
  </si>
  <si>
    <t>⑥労務管理○雇用者を社会保険（健康保険、厚生年金保険、介護保険）に加入させている。※加入義務を有する有給職員を雇用していない場合等については、「なし」を選択してください。</t>
    <rPh sb="6" eb="9">
      <t>コヨウシャ</t>
    </rPh>
    <rPh sb="15" eb="19">
      <t>ケンコウホケン</t>
    </rPh>
    <rPh sb="20" eb="24">
      <t>コウセイネンキン</t>
    </rPh>
    <rPh sb="24" eb="26">
      <t>ホケン</t>
    </rPh>
    <rPh sb="27" eb="31">
      <t>カイゴホケン</t>
    </rPh>
    <phoneticPr fontId="14"/>
  </si>
  <si>
    <t>⑥労務管理○雇用者を労働保険（労災保険、雇用保険）に加入させている。※加入義務を有する有給職員を雇用していない場合等については、「なし」を選択してください。</t>
    <rPh sb="6" eb="9">
      <t>コヨウシャ</t>
    </rPh>
    <rPh sb="15" eb="19">
      <t>ロウサイホケン</t>
    </rPh>
    <rPh sb="20" eb="24">
      <t>コヨウホケン</t>
    </rPh>
    <phoneticPr fontId="14"/>
  </si>
  <si>
    <t>⑦芸術活動関係法令(映画分野)○プロジェクトにおいて映像制作が伴う場合、「映画制作の持続的な発展に向けた取引ガイドライン」を順守する。</t>
    <rPh sb="10" eb="14">
      <t>エイガブンヤ</t>
    </rPh>
    <rPh sb="26" eb="30">
      <t>エイゾウセイサク</t>
    </rPh>
    <rPh sb="31" eb="32">
      <t>トモナ</t>
    </rPh>
    <rPh sb="33" eb="35">
      <t>バアイ</t>
    </rPh>
    <rPh sb="37" eb="39">
      <t>エイガ</t>
    </rPh>
    <rPh sb="39" eb="41">
      <t>セイサク</t>
    </rPh>
    <rPh sb="42" eb="45">
      <t>ジゾクテキ</t>
    </rPh>
    <rPh sb="46" eb="48">
      <t>ハッテン</t>
    </rPh>
    <rPh sb="49" eb="50">
      <t>ム</t>
    </rPh>
    <rPh sb="52" eb="54">
      <t>トリヒキ</t>
    </rPh>
    <rPh sb="62" eb="64">
      <t>ジュンシュ</t>
    </rPh>
    <phoneticPr fontId="14"/>
  </si>
  <si>
    <t>⑦芸術活動関係法令(映画分野)　「いいえ」の場合、本欄に対応を記載</t>
    <rPh sb="22" eb="24">
      <t>バアイ</t>
    </rPh>
    <rPh sb="25" eb="27">
      <t>ホンラン</t>
    </rPh>
    <rPh sb="28" eb="30">
      <t>タイオウ</t>
    </rPh>
    <rPh sb="31" eb="33">
      <t>キサイ</t>
    </rPh>
    <phoneticPr fontId="1"/>
  </si>
  <si>
    <t>⑦芸術活動関係法令(アニメ分野)○プロジェクトにおいてアニメーション制作が伴う場合、「アニメーション制作業界における下請適正取引等の推進のためのガイドライン」を順守する。</t>
    <rPh sb="50" eb="52">
      <t>セイサク</t>
    </rPh>
    <rPh sb="52" eb="54">
      <t>ギョウカイ</t>
    </rPh>
    <rPh sb="58" eb="60">
      <t>シタウ</t>
    </rPh>
    <rPh sb="60" eb="62">
      <t>テキセイ</t>
    </rPh>
    <rPh sb="62" eb="64">
      <t>トリヒキ</t>
    </rPh>
    <rPh sb="64" eb="65">
      <t>トウ</t>
    </rPh>
    <rPh sb="66" eb="68">
      <t>スイシン</t>
    </rPh>
    <rPh sb="80" eb="82">
      <t>ジュンシュ</t>
    </rPh>
    <phoneticPr fontId="14"/>
  </si>
  <si>
    <t>⑦芸術活動関係法令(アニメ分野)「いいえ」の場合、本欄に対応を記載</t>
    <rPh sb="22" eb="24">
      <t>バアイ</t>
    </rPh>
    <rPh sb="25" eb="27">
      <t>ホンラン</t>
    </rPh>
    <rPh sb="28" eb="30">
      <t>タイオウ</t>
    </rPh>
    <rPh sb="31" eb="33">
      <t>キサイ</t>
    </rPh>
    <phoneticPr fontId="1"/>
  </si>
  <si>
    <t>⑦芸術活動関係法令(フリーランス)　(1)発注事業者としてフリーランスの芸術家・実演家等との間で業務委託等の取引を行う場合に義務化されている対応を実施している。</t>
    <rPh sb="70" eb="72">
      <t>タイオウ</t>
    </rPh>
    <rPh sb="73" eb="75">
      <t>ジッシ</t>
    </rPh>
    <phoneticPr fontId="1"/>
  </si>
  <si>
    <t>⑦芸術活動関係法令(フリーランス)　(2)一定期間以上の期間行う業務を委託する場合に義務化されている対応を実施している。</t>
    <rPh sb="21" eb="23">
      <t>イッテイ</t>
    </rPh>
    <rPh sb="23" eb="25">
      <t>キカン</t>
    </rPh>
    <rPh sb="25" eb="27">
      <t>イジョウ</t>
    </rPh>
    <rPh sb="28" eb="30">
      <t>キカン</t>
    </rPh>
    <rPh sb="30" eb="31">
      <t>オコナ</t>
    </rPh>
    <rPh sb="32" eb="34">
      <t>ギョウム</t>
    </rPh>
    <rPh sb="35" eb="37">
      <t>イタク</t>
    </rPh>
    <rPh sb="39" eb="41">
      <t>バアイ</t>
    </rPh>
    <rPh sb="42" eb="45">
      <t>ギムカ</t>
    </rPh>
    <rPh sb="50" eb="52">
      <t>タイオウ</t>
    </rPh>
    <rPh sb="53" eb="55">
      <t>ジッシ</t>
    </rPh>
    <phoneticPr fontId="1"/>
  </si>
  <si>
    <t>⑦芸術活動関係法令(フリーランス)　「いいえ」の場合、本欄に対応を記載</t>
    <rPh sb="24" eb="26">
      <t>バアイ</t>
    </rPh>
    <rPh sb="27" eb="29">
      <t>ホンラン</t>
    </rPh>
    <rPh sb="30" eb="32">
      <t>タイオウ</t>
    </rPh>
    <rPh sb="33" eb="35">
      <t>キサイ</t>
    </rPh>
    <phoneticPr fontId="1"/>
  </si>
  <si>
    <t>⑦芸術活動関係法令(ハラスメント)　　１．事業主の方針の明確化及びその周知・啓発を実施している。</t>
    <rPh sb="41" eb="43">
      <t>ジッシ</t>
    </rPh>
    <phoneticPr fontId="14"/>
  </si>
  <si>
    <t>⑦芸術活動関係法令(ハラスメント)　２．相談（苦情を含む）に応じ、適切に対応するために必要な体制を整備している。</t>
    <phoneticPr fontId="1"/>
  </si>
  <si>
    <t>ハラスメント　３．ハラスメントに係る事後の迅速かつ適切な対応を実施している。</t>
    <rPh sb="31" eb="33">
      <t>ジッシ</t>
    </rPh>
    <phoneticPr fontId="14"/>
  </si>
  <si>
    <t>⑦芸術活動関係法令(ハラスメント)　４．１から３までの措置と併せて講ずべき措置を実施している。</t>
    <rPh sb="40" eb="42">
      <t>ジッシ</t>
    </rPh>
    <phoneticPr fontId="14"/>
  </si>
  <si>
    <t>⑦芸術活動関係法令(ハラスメント)　「いいえ」の場合、本欄に対応を記載</t>
    <rPh sb="24" eb="26">
      <t>バアイ</t>
    </rPh>
    <rPh sb="27" eb="29">
      <t>ホンラン</t>
    </rPh>
    <rPh sb="30" eb="32">
      <t>タイオウ</t>
    </rPh>
    <rPh sb="33" eb="35">
      <t>キサイ</t>
    </rPh>
    <phoneticPr fontId="1"/>
  </si>
  <si>
    <t>３．プロジェクト全体の計画（３年間）</t>
    <phoneticPr fontId="1"/>
  </si>
  <si>
    <t xml:space="preserve"> プロジェクトの概要　※この概要は採択時の公表資料に掲載されますのでご留意ください。</t>
    <phoneticPr fontId="1"/>
  </si>
  <si>
    <t>〇本プロジェクトの実施により、期待される成果や波及効果（我が国のコンテンツ制作現場を支える中核的専門人材の育成・確保、各分野の
文化芸術活動の活性化、国際的プレゼンスの向上等）</t>
    <phoneticPr fontId="1"/>
  </si>
  <si>
    <t>４．「プロジェクトに盛り込むべき観点」への対応</t>
  </si>
  <si>
    <t>① マンガ、アニメ、ゲーム、映像（実写映画及びアニメーション映画）、音楽（ポピュラーミュージック関係）等の分野において、海外発信を見据えたコンテンツ制作の高品質化・需要増大に対して必要となる中核的専門人材（マンガ翻訳者、アニメーター（原画、動画、背景）、美術、撮影、編集、音響、ゲームプログラマー、ゲームデザイナー、３DCGクリエイター、ＶＦＸクリエイター、サウンドクリエイター等）を育成・確保するためのプロジェクトであること。</t>
    <phoneticPr fontId="1"/>
  </si>
  <si>
    <t>② 本事業を通じて中核的専門人材の育成・確保の持続的な基盤を形成する観点から、単一の主体における人材育成にとどまらない、業界への就業（他業種からの流入も可）や定着が考慮されているプロジェクトであること。</t>
    <phoneticPr fontId="1"/>
  </si>
  <si>
    <t>③ 産業界のニーズを踏まえた中核的専門人材の育成・確保が必要であるため、当該コンテンツ分野において具体的な人材ニーズが現に存在する、または、ニーズが生じると見込まれる人材の育成・確保に取り組むプロジェクトであること。当該人材ニーズが定量的に計測できる場合はそれも記載するとともに、プロジェクトの実施によりどの程度不足の解消に貢献できるのかも記載。</t>
    <phoneticPr fontId="1"/>
  </si>
  <si>
    <t>④ プロジェクトを実施するに当たって適切な関係者・団体等と連携する計画となっており、それら連携先と事前協議を行っている又は行う計画であること。　（７．連携先、８．指導者等とも関係）</t>
    <rPh sb="75" eb="78">
      <t>レンケイサキ</t>
    </rPh>
    <rPh sb="81" eb="85">
      <t>シドウシャトウ</t>
    </rPh>
    <rPh sb="87" eb="89">
      <t>カンケイ</t>
    </rPh>
    <phoneticPr fontId="1"/>
  </si>
  <si>
    <t>実施方針及び実施計画・スケジュール等の決定　※「求める要件」（１）参照、６．スケジュール詳細にも関係</t>
    <rPh sb="0" eb="2">
      <t>ジッシ</t>
    </rPh>
    <rPh sb="2" eb="4">
      <t>ホウシン</t>
    </rPh>
    <rPh sb="4" eb="5">
      <t>オヨ</t>
    </rPh>
    <rPh sb="6" eb="8">
      <t>ジッシ</t>
    </rPh>
    <rPh sb="8" eb="10">
      <t>ケイカク</t>
    </rPh>
    <rPh sb="17" eb="18">
      <t>トウ</t>
    </rPh>
    <rPh sb="19" eb="21">
      <t>ケッテイ</t>
    </rPh>
    <rPh sb="44" eb="46">
      <t>ショウサイ</t>
    </rPh>
    <rPh sb="48" eb="50">
      <t>カンケイ</t>
    </rPh>
    <phoneticPr fontId="13"/>
  </si>
  <si>
    <t>事務局の設置と実施体制の明確化　※「求める要件」（２）参照</t>
    <rPh sb="0" eb="3">
      <t>ジムキョク</t>
    </rPh>
    <rPh sb="4" eb="6">
      <t>セッチ</t>
    </rPh>
    <rPh sb="7" eb="9">
      <t>ジッシ</t>
    </rPh>
    <rPh sb="9" eb="11">
      <t>タイセイ</t>
    </rPh>
    <rPh sb="12" eb="15">
      <t>メイカクカ</t>
    </rPh>
    <phoneticPr fontId="13"/>
  </si>
  <si>
    <t>広報等の実施及び成果発表　※「求める要件」（３）参照</t>
    <rPh sb="0" eb="3">
      <t>コウホウトウ</t>
    </rPh>
    <rPh sb="4" eb="6">
      <t>ジッシ</t>
    </rPh>
    <rPh sb="6" eb="7">
      <t>オヨ</t>
    </rPh>
    <rPh sb="8" eb="10">
      <t>セイカ</t>
    </rPh>
    <rPh sb="10" eb="12">
      <t>ハッピョウ</t>
    </rPh>
    <phoneticPr fontId="13"/>
  </si>
  <si>
    <t>【プログラム実施件数】目標値</t>
    <rPh sb="11" eb="14">
      <t>モクヒョウチ</t>
    </rPh>
    <phoneticPr fontId="5"/>
  </si>
  <si>
    <t>【プログラム実施件数】目標値の設定根拠</t>
    <rPh sb="11" eb="14">
      <t>モクヒョウチ</t>
    </rPh>
    <rPh sb="15" eb="19">
      <t>セッテイコンキョ</t>
    </rPh>
    <phoneticPr fontId="5"/>
  </si>
  <si>
    <t>【プログラム実施件数】計測・算出
方法</t>
    <rPh sb="11" eb="13">
      <t>ケイソク</t>
    </rPh>
    <rPh sb="14" eb="16">
      <t>サンシュツ</t>
    </rPh>
    <rPh sb="17" eb="19">
      <t>ホウホウ</t>
    </rPh>
    <phoneticPr fontId="5"/>
  </si>
  <si>
    <t>【連携先】目標値</t>
    <rPh sb="5" eb="8">
      <t>モクヒョウチ</t>
    </rPh>
    <phoneticPr fontId="5"/>
  </si>
  <si>
    <t>【連携先】目標値の設定根拠</t>
    <rPh sb="5" eb="8">
      <t>モクヒョウチ</t>
    </rPh>
    <rPh sb="9" eb="13">
      <t>セッテイコンキョ</t>
    </rPh>
    <phoneticPr fontId="5"/>
  </si>
  <si>
    <t>【連携先】計測・算出方法</t>
    <rPh sb="5" eb="7">
      <t>ケイソク</t>
    </rPh>
    <rPh sb="8" eb="10">
      <t>サンシュツ</t>
    </rPh>
    <rPh sb="10" eb="12">
      <t>ホウホウ</t>
    </rPh>
    <phoneticPr fontId="5"/>
  </si>
  <si>
    <t>【育成数】目標値</t>
    <rPh sb="5" eb="8">
      <t>モクヒョウチ</t>
    </rPh>
    <phoneticPr fontId="5"/>
  </si>
  <si>
    <t>【育成数】目標値の設定根拠</t>
    <rPh sb="5" eb="8">
      <t>モクヒョウチ</t>
    </rPh>
    <rPh sb="9" eb="13">
      <t>セッテイコンキョ</t>
    </rPh>
    <phoneticPr fontId="5"/>
  </si>
  <si>
    <t>【育成数】計測・算出方法</t>
    <rPh sb="5" eb="7">
      <t>ケイソク</t>
    </rPh>
    <rPh sb="8" eb="10">
      <t>サンシュツ</t>
    </rPh>
    <rPh sb="10" eb="12">
      <t>ホウホウ</t>
    </rPh>
    <phoneticPr fontId="5"/>
  </si>
  <si>
    <t>【その他①】成果指標</t>
    <rPh sb="6" eb="10">
      <t>セイカシヒョウ</t>
    </rPh>
    <phoneticPr fontId="5"/>
  </si>
  <si>
    <t>【その他①】目標値</t>
    <rPh sb="6" eb="9">
      <t>モクヒョウチ</t>
    </rPh>
    <phoneticPr fontId="5"/>
  </si>
  <si>
    <t>【その他①】目標値の
【その他①】設定根拠</t>
    <rPh sb="6" eb="9">
      <t>モクヒョウチ</t>
    </rPh>
    <rPh sb="17" eb="21">
      <t>セッテイコンキョ</t>
    </rPh>
    <phoneticPr fontId="5"/>
  </si>
  <si>
    <t>【その他①】計測・算出方法</t>
    <rPh sb="6" eb="8">
      <t>ケイソク</t>
    </rPh>
    <rPh sb="9" eb="11">
      <t>サンシュツ</t>
    </rPh>
    <rPh sb="11" eb="13">
      <t>ホウホウ</t>
    </rPh>
    <phoneticPr fontId="5"/>
  </si>
  <si>
    <r>
      <t>【その他</t>
    </r>
    <r>
      <rPr>
        <sz val="11"/>
        <color theme="1"/>
        <rFont val="游ゴシック"/>
        <family val="2"/>
        <charset val="128"/>
      </rPr>
      <t>②</t>
    </r>
    <r>
      <rPr>
        <sz val="11"/>
        <color theme="1"/>
        <rFont val="游ゴシック"/>
        <family val="2"/>
        <charset val="128"/>
        <scheme val="minor"/>
      </rPr>
      <t>】成果指標</t>
    </r>
    <rPh sb="6" eb="10">
      <t>セイカシヒョウ</t>
    </rPh>
    <phoneticPr fontId="5"/>
  </si>
  <si>
    <t>【その他②】目標値</t>
    <rPh sb="6" eb="9">
      <t>モクヒョウチ</t>
    </rPh>
    <phoneticPr fontId="5"/>
  </si>
  <si>
    <t>【その他②】目標値の設定根拠</t>
    <rPh sb="6" eb="9">
      <t>モクヒョウチ</t>
    </rPh>
    <rPh sb="10" eb="14">
      <t>セッテイコンキョ</t>
    </rPh>
    <phoneticPr fontId="5"/>
  </si>
  <si>
    <t>【その他②】計測・算出方法</t>
    <rPh sb="6" eb="8">
      <t>ケイソク</t>
    </rPh>
    <rPh sb="9" eb="11">
      <t>サンシュツ</t>
    </rPh>
    <rPh sb="11" eb="13">
      <t>ホウホウ</t>
    </rPh>
    <phoneticPr fontId="5"/>
  </si>
  <si>
    <t>誓約書</t>
    <rPh sb="0" eb="3">
      <t>セイヤクショ</t>
    </rPh>
    <phoneticPr fontId="1"/>
  </si>
  <si>
    <t>住所（又は所在地）</t>
  </si>
  <si>
    <t>代表者役職名・氏名</t>
  </si>
  <si>
    <t>▶シート１「財務状況」未設定</t>
    <rPh sb="6" eb="8">
      <t>ザイム</t>
    </rPh>
    <rPh sb="8" eb="10">
      <t>ジョウキョウ</t>
    </rPh>
    <rPh sb="11" eb="12">
      <t>ミ</t>
    </rPh>
    <rPh sb="12" eb="14">
      <t>セッテイ</t>
    </rPh>
    <phoneticPr fontId="1"/>
  </si>
  <si>
    <t>▶６．スケジュール詳細　未設定</t>
    <rPh sb="9" eb="11">
      <t>ショウサイ</t>
    </rPh>
    <rPh sb="12" eb="15">
      <t>ミセッテイ</t>
    </rPh>
    <phoneticPr fontId="1"/>
  </si>
  <si>
    <t>▶７．連携先、８．指導者等　未設定</t>
    <phoneticPr fontId="1"/>
  </si>
  <si>
    <t>▶１０．収支予算書（単位：千円）未設定</t>
    <rPh sb="16" eb="19">
      <t>ミセッテイ</t>
    </rPh>
    <phoneticPr fontId="1"/>
  </si>
  <si>
    <t>▶経費予定額（令和８年度１年目）未設定</t>
    <rPh sb="1" eb="3">
      <t>ケイヒ</t>
    </rPh>
    <rPh sb="3" eb="6">
      <t>ヨテイガク</t>
    </rPh>
    <rPh sb="7" eb="9">
      <t>レイワ</t>
    </rPh>
    <rPh sb="10" eb="11">
      <t>ネン</t>
    </rPh>
    <rPh sb="11" eb="12">
      <t>ド</t>
    </rPh>
    <rPh sb="13" eb="15">
      <t>ネンメ</t>
    </rPh>
    <rPh sb="16" eb="19">
      <t>ミセッテイ</t>
    </rPh>
    <phoneticPr fontId="1"/>
  </si>
  <si>
    <t>▶経費予定額（令和９年度２年目）未設定</t>
    <rPh sb="1" eb="3">
      <t>ケイヒ</t>
    </rPh>
    <rPh sb="3" eb="6">
      <t>ヨテイガク</t>
    </rPh>
    <rPh sb="7" eb="9">
      <t>レイワ</t>
    </rPh>
    <rPh sb="10" eb="11">
      <t>ネン</t>
    </rPh>
    <rPh sb="11" eb="12">
      <t>ド</t>
    </rPh>
    <rPh sb="13" eb="15">
      <t>ネンメ</t>
    </rPh>
    <rPh sb="16" eb="19">
      <t>ミセッテイ</t>
    </rPh>
    <phoneticPr fontId="1"/>
  </si>
  <si>
    <t>▶経費予定額（令和１０年度３年目）未設定</t>
    <rPh sb="1" eb="3">
      <t>ケイヒ</t>
    </rPh>
    <rPh sb="3" eb="6">
      <t>ヨテイガク</t>
    </rPh>
    <rPh sb="7" eb="9">
      <t>レイワ</t>
    </rPh>
    <rPh sb="11" eb="12">
      <t>ネン</t>
    </rPh>
    <rPh sb="12" eb="13">
      <t>ド</t>
    </rPh>
    <rPh sb="14" eb="16">
      <t>ネンメ</t>
    </rPh>
    <rPh sb="17" eb="20">
      <t>ミセッテイ</t>
    </rPh>
    <phoneticPr fontId="1"/>
  </si>
  <si>
    <t>再委託の有無</t>
    <phoneticPr fontId="1"/>
  </si>
  <si>
    <t>再委託の相手方の住所及び氏名</t>
    <phoneticPr fontId="1"/>
  </si>
  <si>
    <t>再委託を行う業務の範囲</t>
    <phoneticPr fontId="1"/>
  </si>
  <si>
    <t>再委託の必要性</t>
    <phoneticPr fontId="1"/>
  </si>
  <si>
    <t>再委託金額　（単位：円）</t>
    <phoneticPr fontId="1"/>
  </si>
  <si>
    <t>再々委託の相手方の住所及び氏名</t>
    <phoneticPr fontId="1"/>
  </si>
  <si>
    <t>再々委託を行う業務の範囲</t>
    <phoneticPr fontId="1"/>
  </si>
  <si>
    <t>基本的技術の理解・習得</t>
    <rPh sb="0" eb="3">
      <t>キホンテキ</t>
    </rPh>
    <rPh sb="3" eb="5">
      <t>ギジュツ</t>
    </rPh>
    <rPh sb="6" eb="8">
      <t>リカイ</t>
    </rPh>
    <rPh sb="9" eb="11">
      <t>シュウトク</t>
    </rPh>
    <phoneticPr fontId="1"/>
  </si>
  <si>
    <t>新技術（3DCG、VFX、AI等）活用能力の育成</t>
    <rPh sb="0" eb="3">
      <t>シンギジュツ</t>
    </rPh>
    <rPh sb="15" eb="16">
      <t>トウ</t>
    </rPh>
    <rPh sb="17" eb="19">
      <t>カツヨウ</t>
    </rPh>
    <rPh sb="19" eb="21">
      <t>ノウリョク</t>
    </rPh>
    <rPh sb="22" eb="24">
      <t>イクセイ</t>
    </rPh>
    <phoneticPr fontId="1"/>
  </si>
  <si>
    <t>卓越した技術の継承</t>
    <rPh sb="0" eb="2">
      <t>タクエツ</t>
    </rPh>
    <rPh sb="4" eb="6">
      <t>ギジュツ</t>
    </rPh>
    <rPh sb="7" eb="9">
      <t>ケイショウ</t>
    </rPh>
    <phoneticPr fontId="1"/>
  </si>
  <si>
    <t>当該職種での定着・キャリア選択の支援</t>
    <rPh sb="0" eb="4">
      <t>トウガイショクシュ</t>
    </rPh>
    <rPh sb="6" eb="8">
      <t>テイチャク</t>
    </rPh>
    <rPh sb="13" eb="15">
      <t>センタク</t>
    </rPh>
    <rPh sb="16" eb="18">
      <t>シエン</t>
    </rPh>
    <phoneticPr fontId="1"/>
  </si>
  <si>
    <t>「その他」の場合、右欄に当該分野名を記載してください</t>
    <rPh sb="3" eb="4">
      <t>タ</t>
    </rPh>
    <rPh sb="6" eb="8">
      <t>バアイ</t>
    </rPh>
    <rPh sb="9" eb="11">
      <t>ミギラン</t>
    </rPh>
    <rPh sb="12" eb="14">
      <t>トウガイ</t>
    </rPh>
    <rPh sb="14" eb="16">
      <t>ブンヤ</t>
    </rPh>
    <rPh sb="16" eb="17">
      <t>メイ</t>
    </rPh>
    <rPh sb="18" eb="20">
      <t>キサイ</t>
    </rPh>
    <phoneticPr fontId="1"/>
  </si>
  <si>
    <t>右記を最低１つ以上含む必要があります。該当する取組に「〇」を付してください。</t>
    <phoneticPr fontId="1"/>
  </si>
  <si>
    <t>※「独立行政法人日本芸術文化振興会企画部基盤強化基金事務局関係委託業務実施要領」を確認の上で選択してください。</t>
    <phoneticPr fontId="1"/>
  </si>
  <si>
    <t>４．経 費 予 定　（千円）</t>
    <rPh sb="2" eb="3">
      <t>キョウ</t>
    </rPh>
    <rPh sb="4" eb="5">
      <t>ヒ</t>
    </rPh>
    <rPh sb="6" eb="7">
      <t>ヨ</t>
    </rPh>
    <rPh sb="8" eb="9">
      <t>サダム</t>
    </rPh>
    <rPh sb="11" eb="12">
      <t>セン</t>
    </rPh>
    <rPh sb="12" eb="13">
      <t>エン</t>
    </rPh>
    <phoneticPr fontId="1"/>
  </si>
  <si>
    <t>「その他」の場合、右欄に当該分野名を記載してください</t>
    <phoneticPr fontId="1"/>
  </si>
  <si>
    <t>直近の文化庁及び他省庁等の支援事業への応募（名称_申請額_概要）</t>
    <phoneticPr fontId="1"/>
  </si>
  <si>
    <t>再委託</t>
    <rPh sb="0" eb="3">
      <t>サイイタク</t>
    </rPh>
    <phoneticPr fontId="1"/>
  </si>
  <si>
    <t>５．知的財産権の帰属希望（※）</t>
    <phoneticPr fontId="1"/>
  </si>
  <si>
    <t>基本的技術の理解・習得</t>
    <phoneticPr fontId="1"/>
  </si>
  <si>
    <t>卓越した技術の継承</t>
    <phoneticPr fontId="1"/>
  </si>
  <si>
    <t>新技術（3DCG、VFX、AI等）活用能力の育成</t>
    <phoneticPr fontId="1"/>
  </si>
  <si>
    <t>当該職種での定着・キャリア選択の支援</t>
    <phoneticPr fontId="1"/>
  </si>
  <si>
    <t>※本冊P.3支援額「5者以上の団体（応募団体を除く）が実施主体として事業に参画することが確約されている場合、支援額を４億円上限とする」に該当する場合は、「実施主体」から始まるプルダウンで連携状況を選んでください。</t>
    <rPh sb="1" eb="3">
      <t>ホンサツ</t>
    </rPh>
    <rPh sb="6" eb="9">
      <t>シエンガク</t>
    </rPh>
    <rPh sb="10" eb="12">
      <t>ジッシ</t>
    </rPh>
    <rPh sb="12" eb="14">
      <t>シュタイ</t>
    </rPh>
    <rPh sb="17" eb="19">
      <t>ジギョウ</t>
    </rPh>
    <rPh sb="20" eb="22">
      <t>サンカク</t>
    </rPh>
    <rPh sb="27" eb="29">
      <t>カクヤク</t>
    </rPh>
    <rPh sb="34" eb="36">
      <t>ヒツヨウ</t>
    </rPh>
    <rPh sb="51" eb="53">
      <t>バアイ</t>
    </rPh>
    <rPh sb="68" eb="70">
      <t>ガイトウ</t>
    </rPh>
    <rPh sb="72" eb="74">
      <t>バアイ</t>
    </rPh>
    <rPh sb="77" eb="81">
      <t>ジッシシュタイ</t>
    </rPh>
    <rPh sb="84" eb="85">
      <t>ハジ</t>
    </rPh>
    <rPh sb="93" eb="97">
      <t>レンケイジョウキョウ</t>
    </rPh>
    <rPh sb="98" eb="99">
      <t>エラ</t>
    </rPh>
    <phoneticPr fontId="1"/>
  </si>
  <si>
    <t>クリエイター等育成支援　コンテンツ制作・発信を支える中核的専門人材育成・確保等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</si>
</sst>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
    <numFmt numFmtId="177" formatCode="#,##0;&quot;▲ &quot;#,##0"/>
    <numFmt numFmtId="178" formatCode="0.0%"/>
  </numFmts>
  <fonts count="5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theme="1"/>
      <name val="ＭＳ Ｐゴシック"/>
      <family val="3"/>
      <charset val="128"/>
    </font>
    <font>
      <sz val="12"/>
      <name val="ＭＳ Ｐゴシック"/>
      <family val="3"/>
      <charset val="128"/>
    </font>
    <font>
      <sz val="11"/>
      <color theme="1"/>
      <name val="ＭＳ Ｐゴシック"/>
      <family val="3"/>
      <charset val="128"/>
    </font>
    <font>
      <sz val="11"/>
      <color theme="1"/>
      <name val="游ゴシック"/>
      <family val="3"/>
      <charset val="128"/>
      <scheme val="minor"/>
    </font>
    <font>
      <sz val="11"/>
      <color theme="1"/>
      <name val="游ゴシック"/>
      <family val="2"/>
      <scheme val="minor"/>
    </font>
    <font>
      <b/>
      <sz val="11"/>
      <name val="ＭＳ Ｐゴシック"/>
      <family val="3"/>
      <charset val="128"/>
    </font>
    <font>
      <sz val="6"/>
      <name val="游ゴシック"/>
      <family val="3"/>
      <charset val="128"/>
    </font>
    <font>
      <sz val="6"/>
      <name val="游ゴシック"/>
      <family val="3"/>
      <charset val="128"/>
      <scheme val="minor"/>
    </font>
    <font>
      <b/>
      <sz val="14"/>
      <name val="ＭＳ Ｐゴシック"/>
      <family val="3"/>
      <charset val="128"/>
    </font>
    <font>
      <u/>
      <sz val="12"/>
      <name val="ＭＳ Ｐゴシック"/>
      <family val="3"/>
      <charset val="128"/>
    </font>
    <font>
      <u/>
      <sz val="12"/>
      <color rgb="FFFF0000"/>
      <name val="ＭＳ Ｐゴシック"/>
      <family val="3"/>
      <charset val="128"/>
    </font>
    <font>
      <sz val="12"/>
      <name val="ＭＳ ゴシック"/>
      <family val="3"/>
      <charset val="128"/>
    </font>
    <font>
      <sz val="12"/>
      <color theme="1"/>
      <name val="ＭＳ ゴシック"/>
      <family val="3"/>
      <charset val="128"/>
    </font>
    <font>
      <sz val="12"/>
      <color theme="1"/>
      <name val="游ゴシック"/>
      <family val="2"/>
      <charset val="128"/>
      <scheme val="minor"/>
    </font>
    <font>
      <b/>
      <sz val="12"/>
      <name val="ＭＳ Ｐゴシック"/>
      <family val="3"/>
      <charset val="128"/>
    </font>
    <font>
      <sz val="12"/>
      <color theme="0"/>
      <name val="ＭＳ Ｐゴシック"/>
      <family val="3"/>
      <charset val="128"/>
    </font>
    <font>
      <sz val="12"/>
      <name val="ＭＳ Ｐゴシック"/>
      <family val="3"/>
    </font>
    <font>
      <sz val="12"/>
      <color rgb="FF0000FF"/>
      <name val="ＭＳ Ｐゴシック"/>
      <family val="3"/>
      <charset val="128"/>
    </font>
    <font>
      <sz val="12"/>
      <name val="游ゴシック"/>
      <family val="2"/>
      <charset val="128"/>
      <scheme val="minor"/>
    </font>
    <font>
      <sz val="12"/>
      <color rgb="FF0000FF"/>
      <name val="游ゴシック"/>
      <family val="2"/>
      <charset val="128"/>
      <scheme val="minor"/>
    </font>
    <font>
      <sz val="12"/>
      <color theme="1"/>
      <name val="ＭＳ Ｐゴシック"/>
      <family val="3"/>
      <charset val="128"/>
    </font>
    <font>
      <b/>
      <sz val="12"/>
      <name val="ＭＳ ゴシック"/>
      <family val="3"/>
      <charset val="128"/>
    </font>
    <font>
      <sz val="12"/>
      <color rgb="FF0000FF"/>
      <name val="ＭＳ ゴシック"/>
      <family val="3"/>
      <charset val="128"/>
    </font>
    <font>
      <sz val="12"/>
      <color rgb="FFFF0000"/>
      <name val="ＭＳ Ｐゴシック"/>
      <family val="3"/>
      <charset val="128"/>
    </font>
    <font>
      <b/>
      <sz val="12"/>
      <color theme="0"/>
      <name val="ＭＳ Ｐゴシック"/>
      <family val="3"/>
      <charset val="128"/>
    </font>
    <font>
      <b/>
      <u/>
      <sz val="12"/>
      <name val="ＭＳ Ｐゴシック"/>
      <family val="3"/>
      <charset val="128"/>
    </font>
    <font>
      <sz val="12"/>
      <color rgb="FF7030A0"/>
      <name val="ＭＳ Ｐゴシック"/>
      <family val="3"/>
      <charset val="128"/>
    </font>
    <font>
      <b/>
      <sz val="12"/>
      <color rgb="FF7030A0"/>
      <name val="ＭＳ Ｐゴシック"/>
      <family val="3"/>
      <charset val="128"/>
    </font>
    <font>
      <b/>
      <sz val="11"/>
      <color theme="1"/>
      <name val="ＭＳ Ｐゴシック"/>
      <family val="3"/>
      <charset val="128"/>
    </font>
    <font>
      <b/>
      <sz val="10"/>
      <color theme="1"/>
      <name val="ＭＳ Ｐゴシック"/>
      <family val="3"/>
      <charset val="128"/>
    </font>
    <font>
      <sz val="10"/>
      <name val="游ゴシック"/>
      <family val="2"/>
      <charset val="128"/>
      <scheme val="minor"/>
    </font>
    <font>
      <b/>
      <sz val="10"/>
      <name val="ＭＳ Ｐゴシック"/>
      <family val="3"/>
      <charset val="128"/>
    </font>
    <font>
      <b/>
      <u/>
      <sz val="10"/>
      <name val="ＭＳ Ｐゴシック"/>
      <family val="3"/>
      <charset val="128"/>
    </font>
    <font>
      <sz val="10"/>
      <color theme="1"/>
      <name val="游ゴシック"/>
      <family val="2"/>
      <charset val="128"/>
      <scheme val="minor"/>
    </font>
    <font>
      <b/>
      <sz val="9"/>
      <name val="ＭＳ Ｐゴシック"/>
      <family val="3"/>
      <charset val="128"/>
    </font>
    <font>
      <sz val="8"/>
      <name val="ＭＳ Ｐゴシック"/>
      <family val="3"/>
      <charset val="128"/>
    </font>
    <font>
      <sz val="8"/>
      <color theme="1"/>
      <name val="ＭＳ Ｐゴシック"/>
      <family val="3"/>
      <charset val="128"/>
    </font>
    <font>
      <b/>
      <sz val="16"/>
      <name val="ＭＳ Ｐゴシック"/>
      <family val="3"/>
      <charset val="128"/>
    </font>
    <font>
      <sz val="14"/>
      <name val="ＭＳ Ｐゴシック"/>
      <family val="3"/>
      <charset val="128"/>
    </font>
    <font>
      <sz val="11"/>
      <name val="游ゴシック"/>
      <family val="2"/>
      <charset val="128"/>
      <scheme val="minor"/>
    </font>
    <font>
      <strike/>
      <sz val="12"/>
      <name val="ＭＳ Ｐゴシック"/>
      <family val="3"/>
      <charset val="128"/>
    </font>
    <font>
      <b/>
      <sz val="12"/>
      <color theme="1"/>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11"/>
      <name val="游ゴシック"/>
      <family val="3"/>
      <charset val="128"/>
      <scheme val="minor"/>
    </font>
    <font>
      <sz val="9"/>
      <color theme="1"/>
      <name val="游ゴシック"/>
      <family val="2"/>
      <charset val="128"/>
      <scheme val="minor"/>
    </font>
    <font>
      <sz val="11"/>
      <color theme="1"/>
      <name val="游ゴシック"/>
      <family val="2"/>
      <charset val="128"/>
    </font>
  </fonts>
  <fills count="1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CCFFFF"/>
        <bgColor indexed="64"/>
      </patternFill>
    </fill>
    <fill>
      <patternFill patternType="solid">
        <fgColor theme="0"/>
        <bgColor indexed="64"/>
      </patternFill>
    </fill>
    <fill>
      <patternFill patternType="solid">
        <fgColor theme="2"/>
        <bgColor indexed="64"/>
      </patternFill>
    </fill>
    <fill>
      <patternFill patternType="solid">
        <fgColor indexed="41"/>
        <bgColor indexed="64"/>
      </patternFill>
    </fill>
    <fill>
      <patternFill patternType="solid">
        <fgColor indexed="27"/>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0" tint="-0.34998626667073579"/>
        <bgColor indexed="64"/>
      </patternFill>
    </fill>
  </fills>
  <borders count="2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dotted">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hair">
        <color theme="1"/>
      </top>
      <bottom style="thin">
        <color indexed="64"/>
      </bottom>
      <diagonal/>
    </border>
    <border>
      <left/>
      <right/>
      <top style="hair">
        <color theme="1"/>
      </top>
      <bottom style="thin">
        <color indexed="64"/>
      </bottom>
      <diagonal/>
    </border>
    <border>
      <left style="thin">
        <color indexed="64"/>
      </left>
      <right/>
      <top/>
      <bottom style="hair">
        <color theme="1"/>
      </bottom>
      <diagonal/>
    </border>
    <border>
      <left/>
      <right/>
      <top/>
      <bottom style="hair">
        <color theme="1"/>
      </bottom>
      <diagonal/>
    </border>
    <border>
      <left/>
      <right style="thin">
        <color indexed="64"/>
      </right>
      <top style="double">
        <color indexed="64"/>
      </top>
      <bottom style="medium">
        <color indexed="64"/>
      </bottom>
      <diagonal/>
    </border>
    <border>
      <left style="thin">
        <color indexed="64"/>
      </left>
      <right/>
      <top style="hair">
        <color theme="1"/>
      </top>
      <bottom style="medium">
        <color indexed="64"/>
      </bottom>
      <diagonal/>
    </border>
    <border>
      <left/>
      <right/>
      <top style="hair">
        <color theme="1"/>
      </top>
      <bottom style="medium">
        <color indexed="64"/>
      </bottom>
      <diagonal/>
    </border>
    <border>
      <left/>
      <right style="medium">
        <color indexed="64"/>
      </right>
      <top style="hair">
        <color theme="1"/>
      </top>
      <bottom style="medium">
        <color indexed="64"/>
      </bottom>
      <diagonal/>
    </border>
    <border>
      <left style="dotted">
        <color indexed="64"/>
      </left>
      <right/>
      <top style="thin">
        <color indexed="64"/>
      </top>
      <bottom style="thin">
        <color indexed="64"/>
      </bottom>
      <diagonal/>
    </border>
    <border>
      <left style="thin">
        <color indexed="64"/>
      </left>
      <right/>
      <top style="medium">
        <color indexed="64"/>
      </top>
      <bottom style="hair">
        <color theme="1"/>
      </bottom>
      <diagonal/>
    </border>
    <border>
      <left/>
      <right/>
      <top style="medium">
        <color indexed="64"/>
      </top>
      <bottom style="hair">
        <color theme="1"/>
      </bottom>
      <diagonal/>
    </border>
    <border>
      <left/>
      <right style="thin">
        <color indexed="64"/>
      </right>
      <top style="medium">
        <color indexed="64"/>
      </top>
      <bottom style="hair">
        <color theme="1"/>
      </bottom>
      <diagonal/>
    </border>
    <border>
      <left/>
      <right style="medium">
        <color indexed="64"/>
      </right>
      <top style="medium">
        <color indexed="64"/>
      </top>
      <bottom style="hair">
        <color theme="1"/>
      </bottom>
      <diagonal/>
    </border>
    <border>
      <left/>
      <right style="medium">
        <color indexed="64"/>
      </right>
      <top/>
      <bottom style="hair">
        <color theme="1"/>
      </bottom>
      <diagonal/>
    </border>
    <border>
      <left/>
      <right style="medium">
        <color indexed="64"/>
      </right>
      <top style="hair">
        <color theme="1"/>
      </top>
      <bottom style="thin">
        <color indexed="64"/>
      </bottom>
      <diagonal/>
    </border>
    <border>
      <left style="thin">
        <color indexed="64"/>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medium">
        <color indexed="64"/>
      </right>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dotted">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dotted">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dotted">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thin">
        <color indexed="64"/>
      </right>
      <top/>
      <bottom style="dashed">
        <color indexed="64"/>
      </bottom>
      <diagonal/>
    </border>
    <border>
      <left/>
      <right style="thin">
        <color indexed="64"/>
      </right>
      <top style="dotted">
        <color indexed="64"/>
      </top>
      <bottom style="dott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ott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25">
    <xf numFmtId="0" fontId="0" fillId="0" borderId="0">
      <alignment vertical="center"/>
    </xf>
    <xf numFmtId="38" fontId="2" fillId="0" borderId="0" applyFont="0" applyFill="0" applyBorder="0" applyAlignment="0" applyProtection="0">
      <alignment vertical="center"/>
    </xf>
    <xf numFmtId="0" fontId="10" fillId="0" borderId="0">
      <alignment vertical="center"/>
    </xf>
    <xf numFmtId="9" fontId="3" fillId="0" borderId="0" applyFont="0" applyFill="0" applyBorder="0" applyAlignment="0" applyProtection="0">
      <alignment vertical="center"/>
    </xf>
    <xf numFmtId="0" fontId="4" fillId="0" borderId="0"/>
    <xf numFmtId="0" fontId="11" fillId="0" borderId="0"/>
    <xf numFmtId="0" fontId="4" fillId="0" borderId="0"/>
    <xf numFmtId="0" fontId="2" fillId="0" borderId="0">
      <alignment vertical="center"/>
    </xf>
    <xf numFmtId="0" fontId="10" fillId="0" borderId="0">
      <alignment vertical="center"/>
    </xf>
    <xf numFmtId="0" fontId="9"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xf numFmtId="0" fontId="4" fillId="0" borderId="0">
      <alignment vertical="center"/>
    </xf>
    <xf numFmtId="38" fontId="2" fillId="0" borderId="0" applyFont="0" applyFill="0" applyBorder="0" applyAlignment="0" applyProtection="0">
      <alignment vertical="center"/>
    </xf>
    <xf numFmtId="0" fontId="10" fillId="0" borderId="0">
      <alignment vertical="center"/>
    </xf>
    <xf numFmtId="9" fontId="4" fillId="0" borderId="0" applyFont="0" applyFill="0" applyBorder="0" applyAlignment="0" applyProtection="0">
      <alignment vertical="center"/>
    </xf>
  </cellStyleXfs>
  <cellXfs count="1025">
    <xf numFmtId="0" fontId="0" fillId="0" borderId="0" xfId="0">
      <alignment vertical="center"/>
    </xf>
    <xf numFmtId="0" fontId="4" fillId="0" borderId="0" xfId="0" applyFont="1">
      <alignment vertical="center"/>
    </xf>
    <xf numFmtId="0" fontId="4" fillId="0" borderId="0" xfId="10">
      <alignment vertical="center"/>
    </xf>
    <xf numFmtId="0" fontId="4" fillId="0" borderId="0" xfId="10" applyAlignment="1">
      <alignment horizontal="center" vertical="center"/>
    </xf>
    <xf numFmtId="0" fontId="8" fillId="0" borderId="0" xfId="10" applyFont="1">
      <alignment vertical="center"/>
    </xf>
    <xf numFmtId="0" fontId="8" fillId="0" borderId="0" xfId="10" applyFont="1" applyAlignment="1">
      <alignment horizontal="center" vertical="center"/>
    </xf>
    <xf numFmtId="0" fontId="8" fillId="0" borderId="0" xfId="10" applyFont="1" applyAlignment="1">
      <alignment horizontal="left" vertical="top" wrapText="1"/>
    </xf>
    <xf numFmtId="0" fontId="8" fillId="0" borderId="0" xfId="10" applyFont="1" applyAlignment="1">
      <alignment horizontal="left" vertical="top"/>
    </xf>
    <xf numFmtId="58" fontId="8" fillId="0" borderId="0" xfId="10" applyNumberFormat="1" applyFont="1" applyAlignment="1">
      <alignment horizontal="right" vertical="center"/>
    </xf>
    <xf numFmtId="0" fontId="8" fillId="0" borderId="0" xfId="10" applyFont="1" applyAlignment="1">
      <alignment vertical="top"/>
    </xf>
    <xf numFmtId="0" fontId="8" fillId="0" borderId="11" xfId="10" applyFont="1" applyBorder="1" applyAlignment="1">
      <alignment horizontal="left" vertical="center" shrinkToFit="1"/>
    </xf>
    <xf numFmtId="0" fontId="8" fillId="0" borderId="0" xfId="10" applyFont="1" applyAlignment="1">
      <alignment horizontal="left" vertical="center" shrinkToFit="1"/>
    </xf>
    <xf numFmtId="0" fontId="8" fillId="0" borderId="3" xfId="10" applyFont="1" applyBorder="1" applyAlignment="1">
      <alignment horizontal="left" vertical="center"/>
    </xf>
    <xf numFmtId="0" fontId="8" fillId="0" borderId="0" xfId="10" applyFont="1" applyAlignment="1">
      <alignment horizontal="left" vertical="center"/>
    </xf>
    <xf numFmtId="0" fontId="8" fillId="0" borderId="11" xfId="10" applyFont="1" applyBorder="1">
      <alignment vertical="center"/>
    </xf>
    <xf numFmtId="0" fontId="16" fillId="0" borderId="0" xfId="10" applyFont="1">
      <alignment vertical="center"/>
    </xf>
    <xf numFmtId="0" fontId="17" fillId="0" borderId="0" xfId="10" applyFont="1">
      <alignment vertical="center"/>
    </xf>
    <xf numFmtId="0" fontId="12" fillId="0" borderId="0" xfId="10" applyFont="1">
      <alignment vertical="center"/>
    </xf>
    <xf numFmtId="0" fontId="8" fillId="0" borderId="0" xfId="0" applyFont="1" applyAlignment="1">
      <alignment horizontal="center" vertical="center"/>
    </xf>
    <xf numFmtId="0" fontId="18" fillId="0" borderId="0" xfId="10" applyFont="1">
      <alignment vertical="center"/>
    </xf>
    <xf numFmtId="0" fontId="18" fillId="0" borderId="0" xfId="10" applyFont="1" applyAlignment="1">
      <alignment horizontal="center" vertical="center" wrapText="1"/>
    </xf>
    <xf numFmtId="0" fontId="8" fillId="0" borderId="0" xfId="0" applyFont="1" applyAlignment="1">
      <alignment horizontal="left" vertical="center"/>
    </xf>
    <xf numFmtId="0" fontId="23" fillId="0" borderId="48" xfId="10" applyFont="1" applyBorder="1" applyAlignment="1" applyProtection="1">
      <alignment horizontal="center" vertical="center" wrapText="1"/>
      <protection locked="0"/>
    </xf>
    <xf numFmtId="0" fontId="23" fillId="0" borderId="65" xfId="10" applyFont="1" applyBorder="1" applyAlignment="1" applyProtection="1">
      <alignment horizontal="center" vertical="center" wrapText="1"/>
      <protection locked="0"/>
    </xf>
    <xf numFmtId="0" fontId="24" fillId="0" borderId="0" xfId="10" applyFont="1">
      <alignment vertical="center"/>
    </xf>
    <xf numFmtId="0" fontId="25" fillId="0" borderId="0" xfId="0" applyFont="1">
      <alignment vertical="center"/>
    </xf>
    <xf numFmtId="0" fontId="26" fillId="0" borderId="0" xfId="0" applyFont="1" applyAlignment="1">
      <alignment horizontal="left" vertical="center"/>
    </xf>
    <xf numFmtId="0" fontId="8" fillId="0" borderId="0" xfId="0" applyFont="1" applyAlignment="1">
      <alignment horizontal="left" vertical="justify" wrapText="1"/>
    </xf>
    <xf numFmtId="0" fontId="8" fillId="6" borderId="73" xfId="10" applyFont="1" applyFill="1" applyBorder="1" applyAlignment="1">
      <alignment horizontal="center" vertical="center"/>
    </xf>
    <xf numFmtId="0" fontId="27" fillId="0" borderId="0" xfId="0" applyFont="1" applyAlignment="1">
      <alignment horizontal="left" vertical="center"/>
    </xf>
    <xf numFmtId="0" fontId="27" fillId="0" borderId="0" xfId="0" applyFont="1">
      <alignment vertical="center"/>
    </xf>
    <xf numFmtId="0" fontId="27" fillId="0" borderId="0" xfId="0" applyFont="1" applyAlignment="1">
      <alignment horizontal="center" vertical="center"/>
    </xf>
    <xf numFmtId="0" fontId="8" fillId="0" borderId="6" xfId="0" applyFont="1" applyBorder="1" applyAlignment="1">
      <alignment horizontal="left" vertical="center"/>
    </xf>
    <xf numFmtId="0" fontId="28" fillId="0" borderId="0" xfId="10" applyFont="1">
      <alignment vertical="center"/>
    </xf>
    <xf numFmtId="0" fontId="18" fillId="0" borderId="80" xfId="10" applyFont="1" applyBorder="1" applyAlignment="1">
      <alignment horizontal="center" vertical="center"/>
    </xf>
    <xf numFmtId="0" fontId="29" fillId="0" borderId="0" xfId="10" applyFont="1" applyAlignment="1">
      <alignment horizontal="center" vertical="center" wrapText="1"/>
    </xf>
    <xf numFmtId="0" fontId="18" fillId="0" borderId="67" xfId="10" applyFont="1" applyBorder="1" applyAlignment="1">
      <alignment horizontal="center" vertical="center" wrapText="1"/>
    </xf>
    <xf numFmtId="0" fontId="18" fillId="0" borderId="85" xfId="10" applyFont="1" applyBorder="1" applyAlignment="1">
      <alignment horizontal="center" vertical="center" wrapText="1"/>
    </xf>
    <xf numFmtId="0" fontId="8" fillId="3" borderId="0" xfId="10" applyFont="1" applyFill="1">
      <alignment vertical="center"/>
    </xf>
    <xf numFmtId="0" fontId="22" fillId="3" borderId="0" xfId="10" applyFont="1" applyFill="1">
      <alignment vertical="center"/>
    </xf>
    <xf numFmtId="0" fontId="18" fillId="3" borderId="0" xfId="10" applyFont="1" applyFill="1">
      <alignment vertical="center"/>
    </xf>
    <xf numFmtId="0" fontId="8" fillId="0" borderId="0" xfId="10" applyFont="1" applyAlignment="1">
      <alignment vertical="center" wrapText="1"/>
    </xf>
    <xf numFmtId="0" fontId="8" fillId="0" borderId="0" xfId="0" applyFont="1">
      <alignment vertical="center"/>
    </xf>
    <xf numFmtId="0" fontId="18" fillId="0" borderId="125" xfId="10" applyFont="1" applyBorder="1" applyAlignment="1">
      <alignment horizontal="center" vertical="center"/>
    </xf>
    <xf numFmtId="0" fontId="18" fillId="0" borderId="126" xfId="10" applyFont="1" applyBorder="1" applyAlignment="1">
      <alignment horizontal="center" vertical="center"/>
    </xf>
    <xf numFmtId="0" fontId="18" fillId="0" borderId="127" xfId="10" applyFont="1" applyBorder="1" applyAlignment="1">
      <alignment horizontal="center" vertical="center"/>
    </xf>
    <xf numFmtId="0" fontId="18" fillId="0" borderId="128" xfId="10" applyFont="1" applyBorder="1" applyAlignment="1">
      <alignment horizontal="center" vertical="center" wrapText="1"/>
    </xf>
    <xf numFmtId="0" fontId="18" fillId="0" borderId="128" xfId="10" applyFont="1" applyBorder="1">
      <alignment vertical="center"/>
    </xf>
    <xf numFmtId="0" fontId="18" fillId="0" borderId="129" xfId="10" applyFont="1" applyBorder="1">
      <alignment vertical="center"/>
    </xf>
    <xf numFmtId="0" fontId="18" fillId="0" borderId="130" xfId="10" applyFont="1" applyBorder="1">
      <alignment vertical="center"/>
    </xf>
    <xf numFmtId="0" fontId="18" fillId="0" borderId="130" xfId="10" applyFont="1" applyBorder="1" applyAlignment="1">
      <alignment horizontal="center" vertical="center" wrapText="1"/>
    </xf>
    <xf numFmtId="0" fontId="18" fillId="0" borderId="77" xfId="10" applyFont="1" applyBorder="1">
      <alignment vertical="center"/>
    </xf>
    <xf numFmtId="0" fontId="18" fillId="0" borderId="126" xfId="10" applyFont="1" applyBorder="1">
      <alignment vertical="center"/>
    </xf>
    <xf numFmtId="0" fontId="18" fillId="0" borderId="127" xfId="10" applyFont="1" applyBorder="1">
      <alignment vertical="center"/>
    </xf>
    <xf numFmtId="0" fontId="18" fillId="0" borderId="131" xfId="10" applyFont="1" applyBorder="1">
      <alignment vertical="center"/>
    </xf>
    <xf numFmtId="0" fontId="18" fillId="0" borderId="132" xfId="10" applyFont="1" applyBorder="1">
      <alignment vertical="center"/>
    </xf>
    <xf numFmtId="0" fontId="18" fillId="0" borderId="125" xfId="10" applyFont="1" applyBorder="1">
      <alignment vertical="center"/>
    </xf>
    <xf numFmtId="0" fontId="18" fillId="0" borderId="133" xfId="10" applyFont="1" applyBorder="1">
      <alignment vertical="center"/>
    </xf>
    <xf numFmtId="0" fontId="18" fillId="0" borderId="134" xfId="10" applyFont="1" applyBorder="1">
      <alignment vertical="center"/>
    </xf>
    <xf numFmtId="0" fontId="18" fillId="0" borderId="135" xfId="10" applyFont="1" applyBorder="1">
      <alignment vertical="center"/>
    </xf>
    <xf numFmtId="0" fontId="18" fillId="0" borderId="60" xfId="10" applyFont="1" applyBorder="1" applyAlignment="1">
      <alignment horizontal="left" vertical="center" wrapText="1"/>
    </xf>
    <xf numFmtId="0" fontId="8" fillId="0" borderId="0" xfId="10" applyFont="1" applyAlignment="1">
      <alignment horizontal="center" vertical="center" wrapText="1"/>
    </xf>
    <xf numFmtId="0" fontId="27" fillId="0" borderId="0" xfId="0" applyFont="1" applyProtection="1">
      <alignment vertical="center"/>
      <protection locked="0"/>
    </xf>
    <xf numFmtId="0" fontId="8" fillId="0" borderId="0" xfId="0" applyFont="1" applyAlignment="1" applyProtection="1">
      <alignment horizontal="center" vertical="center"/>
      <protection locked="0"/>
    </xf>
    <xf numFmtId="0" fontId="21" fillId="0" borderId="0" xfId="0" applyFont="1" applyAlignment="1">
      <alignment horizontal="center" vertical="center"/>
    </xf>
    <xf numFmtId="0" fontId="8" fillId="0" borderId="18" xfId="0" applyFont="1" applyBorder="1">
      <alignment vertical="center"/>
    </xf>
    <xf numFmtId="0" fontId="8" fillId="0" borderId="19" xfId="0" applyFont="1" applyBorder="1">
      <alignment vertical="center"/>
    </xf>
    <xf numFmtId="0" fontId="8" fillId="0" borderId="77" xfId="0" applyFont="1" applyBorder="1" applyAlignment="1" applyProtection="1">
      <alignment horizontal="center" vertical="center"/>
      <protection locked="0"/>
    </xf>
    <xf numFmtId="0" fontId="21" fillId="0" borderId="0" xfId="0" applyFont="1">
      <alignment vertical="center"/>
    </xf>
    <xf numFmtId="0" fontId="8" fillId="0" borderId="22" xfId="0" applyFont="1" applyBorder="1">
      <alignment vertical="center"/>
    </xf>
    <xf numFmtId="0" fontId="8" fillId="0" borderId="21" xfId="0" applyFont="1" applyBorder="1">
      <alignment vertical="center"/>
    </xf>
    <xf numFmtId="0" fontId="8" fillId="0" borderId="43" xfId="0" applyFont="1" applyBorder="1">
      <alignment vertical="center"/>
    </xf>
    <xf numFmtId="0" fontId="8" fillId="0" borderId="0" xfId="18" applyFont="1">
      <alignment vertical="center"/>
    </xf>
    <xf numFmtId="0" fontId="8" fillId="6" borderId="92" xfId="9" applyFont="1" applyFill="1" applyBorder="1" applyAlignment="1" applyProtection="1">
      <alignment horizontal="center" vertical="center"/>
      <protection locked="0"/>
    </xf>
    <xf numFmtId="0" fontId="21" fillId="0" borderId="0" xfId="0" applyFont="1" applyAlignment="1">
      <alignment horizontal="left" vertical="center" wrapText="1"/>
    </xf>
    <xf numFmtId="0" fontId="8" fillId="6" borderId="10" xfId="9" applyFont="1" applyFill="1" applyBorder="1" applyAlignment="1" applyProtection="1">
      <alignment horizontal="center" vertical="center"/>
      <protection locked="0"/>
    </xf>
    <xf numFmtId="0" fontId="8" fillId="6" borderId="26" xfId="9" applyFont="1" applyFill="1" applyBorder="1" applyAlignment="1" applyProtection="1">
      <alignment horizontal="center" vertical="center"/>
      <protection locked="0"/>
    </xf>
    <xf numFmtId="0" fontId="6" fillId="0" borderId="0" xfId="18" applyFont="1" applyAlignment="1">
      <alignment horizontal="left" vertical="center"/>
    </xf>
    <xf numFmtId="0" fontId="6" fillId="6" borderId="8" xfId="9" applyFont="1" applyFill="1" applyBorder="1" applyAlignment="1" applyProtection="1">
      <alignment horizontal="center" vertical="center"/>
      <protection locked="0"/>
    </xf>
    <xf numFmtId="0" fontId="31" fillId="3" borderId="0" xfId="2" applyFont="1" applyFill="1" applyAlignment="1">
      <alignment horizontal="center" vertical="center"/>
    </xf>
    <xf numFmtId="0" fontId="31" fillId="0" borderId="0" xfId="2" applyFont="1" applyAlignment="1">
      <alignment horizontal="center" vertical="center"/>
    </xf>
    <xf numFmtId="0" fontId="8" fillId="0" borderId="0" xfId="2" applyFont="1">
      <alignment vertical="center"/>
    </xf>
    <xf numFmtId="0" fontId="21" fillId="0" borderId="0" xfId="2" applyFont="1">
      <alignment vertical="center"/>
    </xf>
    <xf numFmtId="0" fontId="8" fillId="0" borderId="0" xfId="10" applyFont="1" applyAlignment="1">
      <alignment horizontal="right" vertical="center"/>
    </xf>
    <xf numFmtId="0" fontId="8" fillId="0" borderId="0" xfId="2" applyFont="1" applyAlignment="1" applyProtection="1">
      <alignment horizontal="left" vertical="center" wrapText="1"/>
      <protection locked="0"/>
    </xf>
    <xf numFmtId="0" fontId="8" fillId="0" borderId="0" xfId="2" applyFont="1" applyAlignment="1">
      <alignment horizontal="left" vertical="center" wrapText="1"/>
    </xf>
    <xf numFmtId="49" fontId="8" fillId="0" borderId="13" xfId="2" applyNumberFormat="1" applyFont="1" applyBorder="1" applyAlignment="1">
      <alignment horizontal="center" vertical="center" wrapText="1"/>
    </xf>
    <xf numFmtId="0" fontId="8" fillId="0" borderId="24" xfId="2" applyFont="1" applyBorder="1" applyAlignment="1" applyProtection="1">
      <alignment horizontal="left" vertical="center"/>
      <protection locked="0"/>
    </xf>
    <xf numFmtId="0" fontId="8" fillId="0" borderId="3" xfId="2" applyFont="1" applyBorder="1" applyAlignment="1" applyProtection="1">
      <alignment horizontal="left" vertical="center"/>
      <protection locked="0"/>
    </xf>
    <xf numFmtId="0" fontId="8" fillId="0" borderId="58" xfId="2" applyFont="1" applyBorder="1" applyAlignment="1" applyProtection="1">
      <alignment horizontal="left" vertical="center"/>
      <protection locked="0"/>
    </xf>
    <xf numFmtId="0" fontId="8" fillId="0" borderId="0" xfId="2" applyFont="1" applyAlignment="1" applyProtection="1">
      <alignment horizontal="left" vertical="center"/>
      <protection locked="0"/>
    </xf>
    <xf numFmtId="49" fontId="8" fillId="0" borderId="0" xfId="2" applyNumberFormat="1" applyFont="1" applyAlignment="1">
      <alignment horizontal="center" vertical="center" wrapText="1"/>
    </xf>
    <xf numFmtId="0" fontId="8" fillId="0" borderId="0" xfId="2" applyFont="1" applyAlignment="1">
      <alignment horizontal="center" vertical="center" wrapText="1"/>
    </xf>
    <xf numFmtId="0" fontId="8" fillId="0" borderId="0" xfId="2" applyFont="1" applyAlignment="1" applyProtection="1">
      <alignment horizontal="center" vertical="center"/>
      <protection locked="0"/>
    </xf>
    <xf numFmtId="0" fontId="8" fillId="6" borderId="2" xfId="2" applyFont="1" applyFill="1" applyBorder="1" applyAlignment="1">
      <alignment horizontal="center" vertical="center"/>
    </xf>
    <xf numFmtId="0" fontId="8" fillId="6" borderId="1" xfId="2" applyFont="1" applyFill="1" applyBorder="1" applyAlignment="1">
      <alignment horizontal="center" vertical="center" wrapText="1"/>
    </xf>
    <xf numFmtId="0" fontId="27" fillId="0" borderId="0" xfId="0" applyFont="1" applyAlignment="1">
      <alignment horizontal="center" vertical="center" wrapText="1"/>
    </xf>
    <xf numFmtId="0" fontId="8" fillId="0" borderId="2" xfId="2" applyFont="1" applyBorder="1" applyAlignment="1">
      <alignment horizontal="center" vertical="center" wrapText="1"/>
    </xf>
    <xf numFmtId="0" fontId="27" fillId="0" borderId="117" xfId="0" applyFont="1" applyBorder="1" applyAlignment="1">
      <alignment horizontal="center" vertical="center" wrapText="1"/>
    </xf>
    <xf numFmtId="177" fontId="8" fillId="0" borderId="1" xfId="2" applyNumberFormat="1" applyFont="1" applyBorder="1" applyAlignment="1" applyProtection="1">
      <alignment horizontal="right" vertical="center" wrapText="1"/>
      <protection locked="0"/>
    </xf>
    <xf numFmtId="0" fontId="27" fillId="0" borderId="0" xfId="0" applyFont="1" applyAlignment="1">
      <alignment vertical="center" wrapText="1"/>
    </xf>
    <xf numFmtId="0" fontId="8" fillId="0" borderId="2" xfId="2" applyFont="1" applyBorder="1" applyAlignment="1">
      <alignment horizontal="center" vertical="center"/>
    </xf>
    <xf numFmtId="177" fontId="8" fillId="0" borderId="0" xfId="2" applyNumberFormat="1" applyFont="1" applyAlignment="1" applyProtection="1">
      <alignment horizontal="center" vertical="center" wrapText="1"/>
      <protection locked="0"/>
    </xf>
    <xf numFmtId="0" fontId="8" fillId="0" borderId="61" xfId="2" applyFont="1" applyBorder="1" applyAlignment="1">
      <alignment horizontal="center" vertical="center" wrapText="1"/>
    </xf>
    <xf numFmtId="177" fontId="8" fillId="0" borderId="52" xfId="2" applyNumberFormat="1" applyFont="1" applyBorder="1" applyAlignment="1" applyProtection="1">
      <alignment horizontal="right" vertical="center" wrapText="1"/>
      <protection locked="0"/>
    </xf>
    <xf numFmtId="0" fontId="8" fillId="0" borderId="0" xfId="2" applyFont="1" applyAlignment="1">
      <alignment horizontal="left" vertical="center"/>
    </xf>
    <xf numFmtId="0" fontId="8" fillId="0" borderId="0" xfId="2" applyFont="1" applyAlignment="1">
      <alignment horizontal="left" vertical="center" indent="1"/>
    </xf>
    <xf numFmtId="0" fontId="8" fillId="0" borderId="0" xfId="2" applyFont="1" applyAlignment="1">
      <alignment horizontal="justify" vertical="center"/>
    </xf>
    <xf numFmtId="0" fontId="8" fillId="0" borderId="0" xfId="17" applyFont="1">
      <alignment vertical="center"/>
    </xf>
    <xf numFmtId="0" fontId="8" fillId="0" borderId="0" xfId="17" applyFont="1" applyAlignment="1">
      <alignment vertical="center" wrapText="1"/>
    </xf>
    <xf numFmtId="0" fontId="21" fillId="0" borderId="0" xfId="17" applyFont="1">
      <alignment vertical="center"/>
    </xf>
    <xf numFmtId="0" fontId="8" fillId="0" borderId="0" xfId="17" applyFont="1" applyAlignment="1">
      <alignment horizontal="left" vertical="center"/>
    </xf>
    <xf numFmtId="0" fontId="8" fillId="0" borderId="151" xfId="17" applyFont="1" applyBorder="1" applyAlignment="1">
      <alignment horizontal="center" vertical="center"/>
    </xf>
    <xf numFmtId="0" fontId="8" fillId="0" borderId="152" xfId="10" applyFont="1" applyBorder="1" applyAlignment="1">
      <alignment horizontal="center" vertical="center"/>
    </xf>
    <xf numFmtId="0" fontId="8" fillId="0" borderId="58" xfId="10" applyFont="1" applyBorder="1" applyAlignment="1">
      <alignment horizontal="center" vertical="center"/>
    </xf>
    <xf numFmtId="0" fontId="8" fillId="0" borderId="59" xfId="10" applyFont="1" applyBorder="1" applyAlignment="1">
      <alignment horizontal="center" vertical="center"/>
    </xf>
    <xf numFmtId="0" fontId="8" fillId="0" borderId="152" xfId="17" applyFont="1" applyBorder="1" applyAlignment="1">
      <alignment horizontal="center" vertical="center"/>
    </xf>
    <xf numFmtId="0" fontId="8" fillId="0" borderId="124" xfId="17" applyFont="1" applyBorder="1" applyAlignment="1">
      <alignment horizontal="center" vertical="center"/>
    </xf>
    <xf numFmtId="0" fontId="8" fillId="0" borderId="69" xfId="17" applyFont="1" applyBorder="1" applyAlignment="1">
      <alignment horizontal="center" vertical="center"/>
    </xf>
    <xf numFmtId="0" fontId="8" fillId="0" borderId="47" xfId="17" applyFont="1" applyBorder="1" applyAlignment="1">
      <alignment horizontal="center" vertical="center"/>
    </xf>
    <xf numFmtId="0" fontId="8" fillId="0" borderId="105" xfId="17" applyFont="1" applyBorder="1" applyAlignment="1">
      <alignment horizontal="center" vertical="center"/>
    </xf>
    <xf numFmtId="0" fontId="8" fillId="6" borderId="90" xfId="17" applyFont="1" applyFill="1" applyBorder="1" applyAlignment="1">
      <alignment horizontal="left" vertical="center" wrapText="1"/>
    </xf>
    <xf numFmtId="0" fontId="8" fillId="6" borderId="22" xfId="17" applyFont="1" applyFill="1" applyBorder="1" applyAlignment="1">
      <alignment vertical="center" wrapText="1"/>
    </xf>
    <xf numFmtId="0" fontId="8" fillId="6" borderId="18" xfId="17" applyFont="1" applyFill="1" applyBorder="1" applyAlignment="1">
      <alignment vertical="center" wrapText="1"/>
    </xf>
    <xf numFmtId="0" fontId="8" fillId="6" borderId="0" xfId="17" applyFont="1" applyFill="1" applyAlignment="1">
      <alignment vertical="center" wrapText="1"/>
    </xf>
    <xf numFmtId="0" fontId="8" fillId="6" borderId="9" xfId="17" applyFont="1" applyFill="1" applyBorder="1" applyAlignment="1">
      <alignment vertical="center" wrapText="1"/>
    </xf>
    <xf numFmtId="0" fontId="8" fillId="6" borderId="18" xfId="17" applyFont="1" applyFill="1" applyBorder="1" applyAlignment="1">
      <alignment horizontal="right" vertical="center" wrapText="1"/>
    </xf>
    <xf numFmtId="0" fontId="8" fillId="6" borderId="0" xfId="17" applyFont="1" applyFill="1" applyAlignment="1">
      <alignment horizontal="left" vertical="center" wrapText="1"/>
    </xf>
    <xf numFmtId="0" fontId="8" fillId="6" borderId="9" xfId="17" applyFont="1" applyFill="1" applyBorder="1" applyAlignment="1">
      <alignment horizontal="left" vertical="center" wrapText="1"/>
    </xf>
    <xf numFmtId="0" fontId="8" fillId="0" borderId="53" xfId="17" applyFont="1" applyBorder="1" applyAlignment="1">
      <alignment horizontal="center" vertical="center"/>
    </xf>
    <xf numFmtId="0" fontId="8" fillId="0" borderId="0" xfId="19" applyFont="1">
      <alignment vertical="center"/>
    </xf>
    <xf numFmtId="0" fontId="15" fillId="0" borderId="0" xfId="17" applyFont="1" applyAlignment="1">
      <alignment horizontal="center" vertical="center"/>
    </xf>
    <xf numFmtId="0" fontId="8" fillId="0" borderId="0" xfId="0" applyFont="1" applyAlignment="1">
      <alignment horizontal="left" vertical="center" wrapText="1"/>
    </xf>
    <xf numFmtId="0" fontId="8" fillId="0" borderId="76" xfId="0" applyFont="1" applyBorder="1">
      <alignment vertical="center"/>
    </xf>
    <xf numFmtId="0" fontId="8" fillId="0" borderId="0" xfId="0" applyFont="1" applyAlignment="1" applyProtection="1">
      <alignment horizontal="left" vertical="top" wrapText="1"/>
      <protection locked="0"/>
    </xf>
    <xf numFmtId="0" fontId="20" fillId="0" borderId="0" xfId="0" applyFont="1" applyAlignment="1">
      <alignment vertical="center" wrapText="1"/>
    </xf>
    <xf numFmtId="0" fontId="20" fillId="0" borderId="0" xfId="0" applyFont="1">
      <alignment vertical="center"/>
    </xf>
    <xf numFmtId="0" fontId="23" fillId="0" borderId="0" xfId="10" applyFont="1" applyAlignment="1" applyProtection="1">
      <alignment horizontal="center" vertical="center" wrapText="1"/>
      <protection locked="0"/>
    </xf>
    <xf numFmtId="0" fontId="21" fillId="0" borderId="0" xfId="0" applyFont="1" applyAlignment="1">
      <alignment horizontal="left" vertical="center"/>
    </xf>
    <xf numFmtId="0" fontId="28" fillId="3" borderId="0" xfId="10" applyFont="1" applyFill="1">
      <alignment vertical="center"/>
    </xf>
    <xf numFmtId="0" fontId="21" fillId="3" borderId="0" xfId="10" applyFont="1" applyFill="1" applyAlignment="1">
      <alignment horizontal="center" vertical="center"/>
    </xf>
    <xf numFmtId="0" fontId="18" fillId="0" borderId="0" xfId="10" applyFont="1" applyAlignment="1">
      <alignment vertical="center" textRotation="255"/>
    </xf>
    <xf numFmtId="0" fontId="18" fillId="0" borderId="0" xfId="10" applyFont="1" applyAlignment="1" applyProtection="1">
      <alignment vertical="top" wrapText="1"/>
      <protection locked="0"/>
    </xf>
    <xf numFmtId="0" fontId="18" fillId="0" borderId="0" xfId="10" applyFont="1" applyAlignment="1">
      <alignment horizontal="left" vertical="top" wrapText="1"/>
    </xf>
    <xf numFmtId="49" fontId="8" fillId="0" borderId="36" xfId="2" applyNumberFormat="1" applyFont="1" applyBorder="1" applyAlignment="1">
      <alignment horizontal="center" vertical="center" wrapText="1"/>
    </xf>
    <xf numFmtId="0" fontId="8" fillId="4" borderId="1" xfId="10" applyFont="1" applyFill="1" applyBorder="1" applyAlignment="1" applyProtection="1">
      <alignment horizontal="center" vertical="center" wrapText="1"/>
      <protection locked="0"/>
    </xf>
    <xf numFmtId="0" fontId="8" fillId="0" borderId="1" xfId="10" applyFont="1" applyBorder="1" applyAlignment="1" applyProtection="1">
      <alignment horizontal="center" vertical="center" wrapText="1"/>
      <protection locked="0"/>
    </xf>
    <xf numFmtId="0" fontId="8" fillId="4" borderId="52" xfId="10" applyFont="1" applyFill="1" applyBorder="1" applyAlignment="1" applyProtection="1">
      <alignment horizontal="center" vertical="center" wrapText="1"/>
      <protection locked="0"/>
    </xf>
    <xf numFmtId="0" fontId="8" fillId="0" borderId="52" xfId="10" applyFont="1" applyBorder="1" applyAlignment="1" applyProtection="1">
      <alignment horizontal="center" vertical="center" wrapText="1"/>
      <protection locked="0"/>
    </xf>
    <xf numFmtId="0" fontId="23" fillId="0" borderId="1" xfId="10" applyFont="1" applyBorder="1" applyAlignment="1" applyProtection="1">
      <alignment horizontal="center" vertical="center" wrapText="1"/>
      <protection locked="0"/>
    </xf>
    <xf numFmtId="0" fontId="23" fillId="0" borderId="1" xfId="10" applyFont="1" applyBorder="1" applyAlignment="1" applyProtection="1">
      <alignment horizontal="left" vertical="center" wrapText="1"/>
      <protection locked="0"/>
    </xf>
    <xf numFmtId="0" fontId="23" fillId="0" borderId="52" xfId="10" applyFont="1" applyBorder="1" applyAlignment="1" applyProtection="1">
      <alignment horizontal="center" vertical="center" wrapText="1"/>
      <protection locked="0"/>
    </xf>
    <xf numFmtId="0" fontId="23" fillId="0" borderId="52" xfId="10" applyFont="1" applyBorder="1" applyAlignment="1" applyProtection="1">
      <alignment horizontal="left" vertical="center" wrapText="1"/>
      <protection locked="0"/>
    </xf>
    <xf numFmtId="0" fontId="30" fillId="0" borderId="0" xfId="0" applyFont="1" applyAlignment="1">
      <alignment horizontal="left" vertical="center"/>
    </xf>
    <xf numFmtId="0" fontId="33" fillId="0" borderId="0" xfId="0" applyFont="1" applyAlignment="1">
      <alignment horizontal="left"/>
    </xf>
    <xf numFmtId="0" fontId="33" fillId="0" borderId="0" xfId="10" applyFont="1">
      <alignment vertical="center"/>
    </xf>
    <xf numFmtId="0" fontId="35" fillId="0" borderId="0" xfId="4" applyFont="1" applyAlignment="1">
      <alignment vertical="center"/>
    </xf>
    <xf numFmtId="0" fontId="36" fillId="0" borderId="0" xfId="10" applyFont="1">
      <alignment vertical="center"/>
    </xf>
    <xf numFmtId="0" fontId="6" fillId="0" borderId="0" xfId="4" applyFont="1" applyAlignment="1">
      <alignment vertical="center"/>
    </xf>
    <xf numFmtId="38" fontId="37" fillId="0" borderId="0" xfId="14" applyFont="1" applyBorder="1" applyAlignment="1">
      <alignment horizontal="center" vertical="center"/>
    </xf>
    <xf numFmtId="38" fontId="6" fillId="0" borderId="0" xfId="14" applyFont="1" applyBorder="1" applyAlignment="1">
      <alignment vertical="center"/>
    </xf>
    <xf numFmtId="0" fontId="6" fillId="0" borderId="0" xfId="4" applyFont="1" applyAlignment="1">
      <alignment horizontal="right" vertical="center"/>
    </xf>
    <xf numFmtId="0" fontId="6" fillId="0" borderId="0" xfId="4" applyFont="1" applyAlignment="1">
      <alignment horizontal="left" vertical="center"/>
    </xf>
    <xf numFmtId="0" fontId="6" fillId="0" borderId="0" xfId="4" applyFont="1" applyAlignment="1">
      <alignment vertical="center" shrinkToFit="1"/>
    </xf>
    <xf numFmtId="0" fontId="35" fillId="0" borderId="0" xfId="4" applyFont="1" applyAlignment="1">
      <alignment horizontal="right" vertical="center"/>
    </xf>
    <xf numFmtId="0" fontId="36" fillId="6" borderId="30" xfId="4" applyFont="1" applyFill="1" applyBorder="1" applyAlignment="1">
      <alignment horizontal="center" vertical="center"/>
    </xf>
    <xf numFmtId="0" fontId="36" fillId="6" borderId="17" xfId="4" applyFont="1" applyFill="1" applyBorder="1" applyAlignment="1">
      <alignment vertical="center"/>
    </xf>
    <xf numFmtId="38" fontId="36" fillId="6" borderId="69" xfId="14" applyFont="1" applyFill="1" applyBorder="1" applyAlignment="1">
      <alignment horizontal="center" vertical="center" wrapText="1"/>
    </xf>
    <xf numFmtId="0" fontId="35" fillId="0" borderId="0" xfId="4" applyFont="1" applyAlignment="1">
      <alignment horizontal="center" vertical="center"/>
    </xf>
    <xf numFmtId="0" fontId="36" fillId="6" borderId="108" xfId="4" applyFont="1" applyFill="1" applyBorder="1" applyAlignment="1">
      <alignment horizontal="center" vertical="center"/>
    </xf>
    <xf numFmtId="0" fontId="36" fillId="6" borderId="2" xfId="4" applyFont="1" applyFill="1" applyBorder="1" applyAlignment="1">
      <alignment vertical="center"/>
    </xf>
    <xf numFmtId="38" fontId="7" fillId="7" borderId="105" xfId="14" applyFont="1" applyFill="1" applyBorder="1" applyAlignment="1">
      <alignment vertical="center"/>
    </xf>
    <xf numFmtId="38" fontId="7" fillId="7" borderId="47" xfId="14" applyFont="1" applyFill="1" applyBorder="1" applyAlignment="1">
      <alignment vertical="center"/>
    </xf>
    <xf numFmtId="38" fontId="35" fillId="0" borderId="0" xfId="4" applyNumberFormat="1" applyFont="1" applyAlignment="1">
      <alignment vertical="center"/>
    </xf>
    <xf numFmtId="38" fontId="7" fillId="4" borderId="47" xfId="14" applyFont="1" applyFill="1" applyBorder="1" applyAlignment="1">
      <alignment vertical="center"/>
    </xf>
    <xf numFmtId="38" fontId="7" fillId="8" borderId="50" xfId="14" applyFont="1" applyFill="1" applyBorder="1" applyAlignment="1">
      <alignment vertical="center"/>
    </xf>
    <xf numFmtId="38" fontId="7" fillId="8" borderId="156" xfId="14" applyFont="1" applyFill="1" applyBorder="1" applyAlignment="1">
      <alignment vertical="center"/>
    </xf>
    <xf numFmtId="38" fontId="7" fillId="8" borderId="157" xfId="14" applyFont="1" applyFill="1" applyBorder="1" applyAlignment="1">
      <alignment vertical="center"/>
    </xf>
    <xf numFmtId="38" fontId="7" fillId="8" borderId="124" xfId="14" applyFont="1" applyFill="1" applyBorder="1" applyAlignment="1">
      <alignment vertical="center"/>
    </xf>
    <xf numFmtId="38" fontId="35" fillId="0" borderId="0" xfId="14" applyFont="1" applyAlignment="1">
      <alignment vertical="center"/>
    </xf>
    <xf numFmtId="0" fontId="35" fillId="0" borderId="0" xfId="10" applyFont="1">
      <alignment vertical="center"/>
    </xf>
    <xf numFmtId="0" fontId="9" fillId="0" borderId="0" xfId="4" applyFont="1" applyAlignment="1">
      <alignment vertical="center" shrinkToFit="1"/>
    </xf>
    <xf numFmtId="0" fontId="9" fillId="0" borderId="0" xfId="4" applyFont="1" applyAlignment="1">
      <alignment vertical="center"/>
    </xf>
    <xf numFmtId="0" fontId="9" fillId="0" borderId="0" xfId="4" applyFont="1" applyAlignment="1">
      <alignment horizontal="center" vertical="center"/>
    </xf>
    <xf numFmtId="0" fontId="6" fillId="0" borderId="0" xfId="4" applyFont="1" applyAlignment="1">
      <alignment horizontal="center" vertical="center"/>
    </xf>
    <xf numFmtId="38" fontId="6" fillId="0" borderId="0" xfId="14" applyFont="1" applyBorder="1" applyAlignment="1">
      <alignment horizontal="right" vertical="center"/>
    </xf>
    <xf numFmtId="0" fontId="6" fillId="7" borderId="159" xfId="4" applyFont="1" applyFill="1" applyBorder="1" applyAlignment="1">
      <alignment vertical="center"/>
    </xf>
    <xf numFmtId="38" fontId="6" fillId="0" borderId="0" xfId="14" applyFont="1" applyBorder="1" applyAlignment="1">
      <alignment horizontal="center" vertical="center"/>
    </xf>
    <xf numFmtId="38" fontId="6" fillId="0" borderId="0" xfId="14" applyFont="1" applyAlignment="1">
      <alignment vertical="center"/>
    </xf>
    <xf numFmtId="0" fontId="9" fillId="0" borderId="0" xfId="4" applyFont="1" applyAlignment="1">
      <alignment horizontal="right" vertical="center"/>
    </xf>
    <xf numFmtId="0" fontId="36" fillId="6" borderId="31" xfId="4" applyFont="1" applyFill="1" applyBorder="1" applyAlignment="1">
      <alignment horizontal="center" vertical="center" shrinkToFit="1"/>
    </xf>
    <xf numFmtId="38" fontId="36" fillId="6" borderId="44" xfId="14" applyFont="1" applyFill="1" applyBorder="1" applyAlignment="1">
      <alignment horizontal="center" vertical="center" wrapText="1"/>
    </xf>
    <xf numFmtId="0" fontId="7" fillId="0" borderId="66" xfId="4" applyFont="1" applyBorder="1" applyAlignment="1">
      <alignment horizontal="left" vertical="center" shrinkToFit="1"/>
    </xf>
    <xf numFmtId="0" fontId="7" fillId="0" borderId="13" xfId="4" applyFont="1" applyBorder="1" applyAlignment="1">
      <alignment vertical="center"/>
    </xf>
    <xf numFmtId="0" fontId="7" fillId="0" borderId="13" xfId="4" applyFont="1" applyBorder="1" applyAlignment="1">
      <alignment horizontal="center" vertical="center"/>
    </xf>
    <xf numFmtId="38" fontId="7" fillId="0" borderId="36" xfId="22" applyFont="1" applyBorder="1" applyAlignment="1">
      <alignment vertical="center"/>
    </xf>
    <xf numFmtId="0" fontId="7" fillId="0" borderId="14" xfId="4" applyFont="1" applyBorder="1" applyAlignment="1">
      <alignment horizontal="center" vertical="center"/>
    </xf>
    <xf numFmtId="0" fontId="7" fillId="0" borderId="36" xfId="4" applyFont="1" applyBorder="1" applyAlignment="1">
      <alignment vertical="center"/>
    </xf>
    <xf numFmtId="38" fontId="7" fillId="0" borderId="13" xfId="14" applyFont="1" applyFill="1" applyBorder="1" applyAlignment="1">
      <alignment vertical="center"/>
    </xf>
    <xf numFmtId="38" fontId="7" fillId="0" borderId="160" xfId="14" applyFont="1" applyFill="1" applyBorder="1" applyAlignment="1">
      <alignment horizontal="center" vertical="center"/>
    </xf>
    <xf numFmtId="38" fontId="7" fillId="0" borderId="84" xfId="14" applyFont="1" applyFill="1" applyBorder="1" applyAlignment="1">
      <alignment horizontal="center" vertical="center"/>
    </xf>
    <xf numFmtId="0" fontId="7" fillId="0" borderId="67" xfId="4" applyFont="1" applyBorder="1" applyAlignment="1">
      <alignment horizontal="left" vertical="center" shrinkToFit="1"/>
    </xf>
    <xf numFmtId="0" fontId="7" fillId="0" borderId="161" xfId="4" applyFont="1" applyBorder="1" applyAlignment="1">
      <alignment vertical="center"/>
    </xf>
    <xf numFmtId="0" fontId="7" fillId="0" borderId="161" xfId="4" applyFont="1" applyBorder="1" applyAlignment="1">
      <alignment horizontal="center" vertical="center"/>
    </xf>
    <xf numFmtId="38" fontId="7" fillId="0" borderId="162" xfId="22" applyFont="1" applyBorder="1" applyAlignment="1">
      <alignment vertical="center"/>
    </xf>
    <xf numFmtId="0" fontId="7" fillId="0" borderId="163" xfId="4" applyFont="1" applyBorder="1" applyAlignment="1">
      <alignment horizontal="center" vertical="center"/>
    </xf>
    <xf numFmtId="0" fontId="7" fillId="0" borderId="162" xfId="4" applyFont="1" applyBorder="1" applyAlignment="1">
      <alignment vertical="center"/>
    </xf>
    <xf numFmtId="38" fontId="7" fillId="0" borderId="161" xfId="14" applyFont="1" applyFill="1" applyBorder="1" applyAlignment="1">
      <alignment vertical="center"/>
    </xf>
    <xf numFmtId="38" fontId="7" fillId="0" borderId="164" xfId="14" applyFont="1" applyFill="1" applyBorder="1" applyAlignment="1">
      <alignment horizontal="center" vertical="center"/>
    </xf>
    <xf numFmtId="38" fontId="7" fillId="0" borderId="82" xfId="14" applyFont="1" applyFill="1" applyBorder="1" applyAlignment="1">
      <alignment horizontal="center" vertical="center"/>
    </xf>
    <xf numFmtId="0" fontId="7" fillId="0" borderId="68" xfId="4" applyFont="1" applyBorder="1" applyAlignment="1">
      <alignment horizontal="left" vertical="center" shrinkToFit="1"/>
    </xf>
    <xf numFmtId="0" fontId="7" fillId="0" borderId="165" xfId="4" applyFont="1" applyBorder="1" applyAlignment="1">
      <alignment vertical="center"/>
    </xf>
    <xf numFmtId="0" fontId="7" fillId="0" borderId="165" xfId="4" applyFont="1" applyBorder="1" applyAlignment="1">
      <alignment horizontal="center" vertical="center"/>
    </xf>
    <xf numFmtId="0" fontId="7" fillId="0" borderId="29" xfId="4" applyFont="1" applyBorder="1" applyAlignment="1">
      <alignment vertical="center"/>
    </xf>
    <xf numFmtId="0" fontId="7" fillId="0" borderId="16" xfId="4" applyFont="1" applyBorder="1" applyAlignment="1">
      <alignment horizontal="center" vertical="center"/>
    </xf>
    <xf numFmtId="38" fontId="7" fillId="0" borderId="165" xfId="14" applyFont="1" applyFill="1" applyBorder="1" applyAlignment="1">
      <alignment vertical="center"/>
    </xf>
    <xf numFmtId="38" fontId="7" fillId="0" borderId="166" xfId="14" applyFont="1" applyFill="1" applyBorder="1" applyAlignment="1">
      <alignment horizontal="center" vertical="center"/>
    </xf>
    <xf numFmtId="38" fontId="7" fillId="0" borderId="83" xfId="14" applyFont="1" applyFill="1" applyBorder="1" applyAlignment="1">
      <alignment horizontal="center" vertical="center"/>
    </xf>
    <xf numFmtId="38" fontId="7" fillId="7" borderId="5" xfId="14" applyFont="1" applyFill="1" applyBorder="1" applyAlignment="1">
      <alignment vertical="center"/>
    </xf>
    <xf numFmtId="0" fontId="7" fillId="0" borderId="167" xfId="4" applyFont="1" applyBorder="1" applyAlignment="1">
      <alignment horizontal="left" vertical="center" shrinkToFit="1"/>
    </xf>
    <xf numFmtId="0" fontId="7" fillId="0" borderId="34" xfId="4" applyFont="1" applyBorder="1" applyAlignment="1">
      <alignment vertical="center"/>
    </xf>
    <xf numFmtId="0" fontId="7" fillId="0" borderId="34" xfId="4" applyFont="1" applyBorder="1" applyAlignment="1">
      <alignment horizontal="center" vertical="center"/>
    </xf>
    <xf numFmtId="0" fontId="7" fillId="0" borderId="33" xfId="4" applyFont="1" applyBorder="1" applyAlignment="1">
      <alignment vertical="center"/>
    </xf>
    <xf numFmtId="0" fontId="7" fillId="0" borderId="15" xfId="4" applyFont="1" applyBorder="1" applyAlignment="1">
      <alignment horizontal="center" vertical="center"/>
    </xf>
    <xf numFmtId="38" fontId="7" fillId="0" borderId="34" xfId="14" applyFont="1" applyFill="1" applyBorder="1" applyAlignment="1">
      <alignment vertical="center"/>
    </xf>
    <xf numFmtId="38" fontId="7" fillId="0" borderId="168" xfId="14" applyFont="1" applyFill="1" applyBorder="1" applyAlignment="1">
      <alignment horizontal="center" vertical="center"/>
    </xf>
    <xf numFmtId="38" fontId="7" fillId="0" borderId="169" xfId="14" applyFont="1" applyFill="1" applyBorder="1" applyAlignment="1">
      <alignment horizontal="center" vertical="center"/>
    </xf>
    <xf numFmtId="0" fontId="7" fillId="0" borderId="67" xfId="4" applyFont="1" applyBorder="1" applyAlignment="1">
      <alignment horizontal="left" vertical="center" wrapText="1" shrinkToFit="1"/>
    </xf>
    <xf numFmtId="38" fontId="7" fillId="7" borderId="2" xfId="14" applyFont="1" applyFill="1" applyBorder="1" applyAlignment="1">
      <alignment vertical="center"/>
    </xf>
    <xf numFmtId="38" fontId="7" fillId="0" borderId="36" xfId="14" applyFont="1" applyFill="1" applyBorder="1" applyAlignment="1">
      <alignment vertical="center"/>
    </xf>
    <xf numFmtId="38" fontId="7" fillId="0" borderId="170" xfId="14" applyFont="1" applyFill="1" applyBorder="1" applyAlignment="1">
      <alignment horizontal="center" vertical="center"/>
    </xf>
    <xf numFmtId="38" fontId="7" fillId="0" borderId="171" xfId="14" applyFont="1" applyFill="1" applyBorder="1" applyAlignment="1">
      <alignment horizontal="center" vertical="center"/>
    </xf>
    <xf numFmtId="38" fontId="7" fillId="0" borderId="107" xfId="14" applyFont="1" applyFill="1" applyBorder="1" applyAlignment="1">
      <alignment horizontal="center" vertical="center"/>
    </xf>
    <xf numFmtId="38" fontId="7" fillId="0" borderId="136" xfId="14" applyFont="1" applyFill="1" applyBorder="1" applyAlignment="1">
      <alignment horizontal="center" vertical="center"/>
    </xf>
    <xf numFmtId="38" fontId="7" fillId="0" borderId="162" xfId="22" applyFont="1" applyFill="1" applyBorder="1" applyAlignment="1">
      <alignment vertical="center"/>
    </xf>
    <xf numFmtId="38" fontId="7" fillId="0" borderId="67" xfId="14" applyFont="1" applyFill="1" applyBorder="1" applyAlignment="1">
      <alignment vertical="center"/>
    </xf>
    <xf numFmtId="38" fontId="7" fillId="7" borderId="8" xfId="14" applyFont="1" applyFill="1" applyBorder="1" applyAlignment="1">
      <alignment vertical="center"/>
    </xf>
    <xf numFmtId="38" fontId="7" fillId="0" borderId="2" xfId="14" applyFont="1" applyFill="1" applyBorder="1" applyAlignment="1">
      <alignment vertical="center"/>
    </xf>
    <xf numFmtId="38" fontId="7" fillId="8" borderId="10" xfId="14" applyFont="1" applyFill="1" applyBorder="1" applyAlignment="1">
      <alignment vertical="center"/>
    </xf>
    <xf numFmtId="38" fontId="7" fillId="7" borderId="26" xfId="14" applyFont="1" applyFill="1" applyBorder="1" applyAlignment="1">
      <alignment vertical="center"/>
    </xf>
    <xf numFmtId="38" fontId="7" fillId="8" borderId="177" xfId="14" applyFont="1" applyFill="1" applyBorder="1" applyAlignment="1">
      <alignment vertical="center"/>
    </xf>
    <xf numFmtId="0" fontId="7" fillId="0" borderId="0" xfId="10" applyFont="1">
      <alignment vertical="center"/>
    </xf>
    <xf numFmtId="0" fontId="40" fillId="0" borderId="180" xfId="4" applyFont="1" applyBorder="1" applyAlignment="1">
      <alignment vertical="center" shrinkToFit="1"/>
    </xf>
    <xf numFmtId="0" fontId="7" fillId="0" borderId="27" xfId="4" applyFont="1" applyBorder="1" applyAlignment="1">
      <alignment vertical="center"/>
    </xf>
    <xf numFmtId="0" fontId="7" fillId="0" borderId="181" xfId="4" applyFont="1" applyBorder="1" applyAlignment="1">
      <alignment horizontal="center" vertical="center"/>
    </xf>
    <xf numFmtId="0" fontId="7" fillId="0" borderId="28" xfId="4" applyFont="1" applyBorder="1" applyAlignment="1">
      <alignment horizontal="center" vertical="center"/>
    </xf>
    <xf numFmtId="38" fontId="7" fillId="0" borderId="28" xfId="14" applyFont="1" applyFill="1" applyBorder="1" applyAlignment="1">
      <alignment vertical="center"/>
    </xf>
    <xf numFmtId="38" fontId="7" fillId="5" borderId="28" xfId="14" applyFont="1" applyFill="1" applyBorder="1" applyAlignment="1">
      <alignment horizontal="center" vertical="center"/>
    </xf>
    <xf numFmtId="38" fontId="7" fillId="5" borderId="182" xfId="14" applyFont="1" applyFill="1" applyBorder="1" applyAlignment="1">
      <alignment horizontal="center" vertical="center"/>
    </xf>
    <xf numFmtId="0" fontId="40" fillId="0" borderId="162" xfId="4" applyFont="1" applyBorder="1" applyAlignment="1">
      <alignment vertical="center" shrinkToFit="1"/>
    </xf>
    <xf numFmtId="38" fontId="7" fillId="0" borderId="163" xfId="14" applyFont="1" applyBorder="1" applyAlignment="1">
      <alignment vertical="center"/>
    </xf>
    <xf numFmtId="38" fontId="7" fillId="5" borderId="163" xfId="14" applyFont="1" applyFill="1" applyBorder="1" applyAlignment="1">
      <alignment horizontal="center" vertical="center"/>
    </xf>
    <xf numFmtId="38" fontId="7" fillId="5" borderId="82" xfId="14" applyFont="1" applyFill="1" applyBorder="1" applyAlignment="1">
      <alignment horizontal="center" vertical="center"/>
    </xf>
    <xf numFmtId="0" fontId="40" fillId="0" borderId="29" xfId="4" applyFont="1" applyBorder="1" applyAlignment="1">
      <alignment vertical="center" shrinkToFit="1"/>
    </xf>
    <xf numFmtId="38" fontId="7" fillId="0" borderId="16" xfId="14" applyFont="1" applyBorder="1" applyAlignment="1">
      <alignment vertical="center"/>
    </xf>
    <xf numFmtId="38" fontId="7" fillId="5" borderId="16" xfId="14" applyFont="1" applyFill="1" applyBorder="1" applyAlignment="1">
      <alignment horizontal="center" vertical="center"/>
    </xf>
    <xf numFmtId="38" fontId="7" fillId="5" borderId="83" xfId="14" applyFont="1" applyFill="1" applyBorder="1" applyAlignment="1">
      <alignment horizontal="center" vertical="center"/>
    </xf>
    <xf numFmtId="38" fontId="7" fillId="8" borderId="187" xfId="14" applyFont="1" applyFill="1" applyBorder="1" applyAlignment="1">
      <alignment vertical="center"/>
    </xf>
    <xf numFmtId="38" fontId="35" fillId="0" borderId="0" xfId="14" applyFont="1" applyAlignment="1">
      <alignment horizontal="center" vertical="center"/>
    </xf>
    <xf numFmtId="0" fontId="35" fillId="5" borderId="0" xfId="10" applyFont="1" applyFill="1">
      <alignment vertical="center"/>
    </xf>
    <xf numFmtId="0" fontId="7" fillId="0" borderId="0" xfId="4" applyFont="1" applyAlignment="1">
      <alignment horizontal="right" vertical="center"/>
    </xf>
    <xf numFmtId="0" fontId="41" fillId="0" borderId="0" xfId="4" applyFont="1" applyAlignment="1">
      <alignment horizontal="center" vertical="center"/>
    </xf>
    <xf numFmtId="0" fontId="38" fillId="0" borderId="0" xfId="10" applyFont="1">
      <alignment vertical="center"/>
    </xf>
    <xf numFmtId="0" fontId="12" fillId="0" borderId="0" xfId="10" applyFont="1" applyAlignment="1">
      <alignment horizontal="right" vertical="center"/>
    </xf>
    <xf numFmtId="0" fontId="12" fillId="0" borderId="0" xfId="4" applyFont="1" applyAlignment="1">
      <alignment horizontal="right" vertical="center"/>
    </xf>
    <xf numFmtId="0" fontId="4" fillId="0" borderId="0" xfId="4" applyAlignment="1">
      <alignment horizontal="right" vertical="center"/>
    </xf>
    <xf numFmtId="0" fontId="38" fillId="6" borderId="30" xfId="4" applyFont="1" applyFill="1" applyBorder="1" applyAlignment="1">
      <alignment horizontal="center" vertical="center"/>
    </xf>
    <xf numFmtId="0" fontId="38" fillId="6" borderId="106" xfId="4" applyFont="1" applyFill="1" applyBorder="1" applyAlignment="1">
      <alignment horizontal="center" vertical="center" shrinkToFit="1"/>
    </xf>
    <xf numFmtId="38" fontId="38" fillId="6" borderId="44" xfId="14" applyFont="1" applyFill="1" applyBorder="1" applyAlignment="1">
      <alignment horizontal="center" vertical="center" wrapText="1"/>
    </xf>
    <xf numFmtId="38" fontId="38" fillId="6" borderId="69" xfId="14" applyFont="1" applyFill="1" applyBorder="1" applyAlignment="1">
      <alignment horizontal="center" vertical="center" wrapText="1"/>
    </xf>
    <xf numFmtId="0" fontId="12" fillId="0" borderId="0" xfId="4" applyFont="1" applyAlignment="1">
      <alignment vertical="center"/>
    </xf>
    <xf numFmtId="38" fontId="6" fillId="4" borderId="5" xfId="14" applyFont="1" applyFill="1" applyBorder="1" applyAlignment="1">
      <alignment vertical="center"/>
    </xf>
    <xf numFmtId="38" fontId="6" fillId="7" borderId="8" xfId="14" applyFont="1" applyFill="1" applyBorder="1" applyAlignment="1">
      <alignment vertical="center"/>
    </xf>
    <xf numFmtId="38" fontId="6" fillId="7" borderId="2" xfId="14" applyFont="1" applyFill="1" applyBorder="1" applyAlignment="1">
      <alignment vertical="center"/>
    </xf>
    <xf numFmtId="38" fontId="6" fillId="7" borderId="10" xfId="14" applyFont="1" applyFill="1" applyBorder="1" applyAlignment="1">
      <alignment vertical="center"/>
    </xf>
    <xf numFmtId="38" fontId="6" fillId="7" borderId="5" xfId="14" applyFont="1" applyFill="1" applyBorder="1" applyAlignment="1">
      <alignment vertical="center"/>
    </xf>
    <xf numFmtId="38" fontId="6" fillId="0" borderId="2" xfId="14" applyFont="1" applyFill="1" applyBorder="1" applyAlignment="1">
      <alignment vertical="center"/>
    </xf>
    <xf numFmtId="38" fontId="6" fillId="8" borderId="10" xfId="14" applyFont="1" applyFill="1" applyBorder="1" applyAlignment="1">
      <alignment vertical="center"/>
    </xf>
    <xf numFmtId="0" fontId="6" fillId="0" borderId="187" xfId="4" applyFont="1" applyBorder="1" applyAlignment="1">
      <alignment horizontal="right" vertical="center" shrinkToFit="1"/>
    </xf>
    <xf numFmtId="0" fontId="6" fillId="0" borderId="184" xfId="4" applyFont="1" applyBorder="1" applyAlignment="1">
      <alignment horizontal="center" vertical="center"/>
    </xf>
    <xf numFmtId="9" fontId="6" fillId="0" borderId="173" xfId="24" applyFont="1" applyBorder="1" applyAlignment="1">
      <alignment horizontal="center" vertical="center"/>
    </xf>
    <xf numFmtId="0" fontId="6" fillId="0" borderId="173" xfId="4" applyFont="1" applyBorder="1" applyAlignment="1">
      <alignment vertical="center"/>
    </xf>
    <xf numFmtId="38" fontId="6" fillId="7" borderId="26" xfId="14" applyFont="1" applyFill="1" applyBorder="1" applyAlignment="1">
      <alignment vertical="center"/>
    </xf>
    <xf numFmtId="38" fontId="6" fillId="8" borderId="177" xfId="14" applyFont="1" applyFill="1" applyBorder="1" applyAlignment="1">
      <alignment vertical="center"/>
    </xf>
    <xf numFmtId="38" fontId="6" fillId="8" borderId="187" xfId="14" applyFont="1" applyFill="1" applyBorder="1" applyAlignment="1">
      <alignment vertical="center"/>
    </xf>
    <xf numFmtId="38" fontId="6" fillId="8" borderId="26" xfId="14" applyFont="1" applyFill="1" applyBorder="1" applyAlignment="1">
      <alignment vertical="center"/>
    </xf>
    <xf numFmtId="38" fontId="36" fillId="6" borderId="69" xfId="14" applyFont="1" applyFill="1" applyBorder="1" applyAlignment="1">
      <alignment horizontal="center" vertical="center"/>
    </xf>
    <xf numFmtId="38" fontId="7" fillId="7" borderId="124" xfId="14" applyFont="1" applyFill="1" applyBorder="1" applyAlignment="1">
      <alignment vertical="center"/>
    </xf>
    <xf numFmtId="38" fontId="36" fillId="6" borderId="106" xfId="14" applyFont="1" applyFill="1" applyBorder="1" applyAlignment="1">
      <alignment horizontal="center" vertical="center"/>
    </xf>
    <xf numFmtId="38" fontId="36" fillId="6" borderId="17" xfId="14" applyFont="1" applyFill="1" applyBorder="1" applyAlignment="1">
      <alignment horizontal="center" vertical="center"/>
    </xf>
    <xf numFmtId="38" fontId="6" fillId="4" borderId="199" xfId="14" applyFont="1" applyFill="1" applyBorder="1" applyAlignment="1">
      <alignment vertical="center"/>
    </xf>
    <xf numFmtId="38" fontId="6" fillId="4" borderId="8" xfId="14" applyFont="1" applyFill="1" applyBorder="1" applyAlignment="1">
      <alignment vertical="center"/>
    </xf>
    <xf numFmtId="38" fontId="6" fillId="4" borderId="200" xfId="14" applyFont="1" applyFill="1" applyBorder="1" applyAlignment="1">
      <alignment vertical="center"/>
    </xf>
    <xf numFmtId="38" fontId="6" fillId="4" borderId="201" xfId="14" applyFont="1" applyFill="1" applyBorder="1" applyAlignment="1">
      <alignment vertical="center"/>
    </xf>
    <xf numFmtId="38" fontId="6" fillId="4" borderId="202" xfId="14" applyFont="1" applyFill="1" applyBorder="1" applyAlignment="1">
      <alignment vertical="center"/>
    </xf>
    <xf numFmtId="38" fontId="6" fillId="4" borderId="203" xfId="14" applyFont="1" applyFill="1" applyBorder="1" applyAlignment="1">
      <alignment vertical="center"/>
    </xf>
    <xf numFmtId="38" fontId="6" fillId="4" borderId="50" xfId="14" applyFont="1" applyFill="1" applyBorder="1" applyAlignment="1">
      <alignment vertical="center"/>
    </xf>
    <xf numFmtId="38" fontId="7" fillId="7" borderId="10" xfId="14" applyFont="1" applyFill="1" applyBorder="1" applyAlignment="1">
      <alignment vertical="center"/>
    </xf>
    <xf numFmtId="0" fontId="7" fillId="0" borderId="11" xfId="4" applyFont="1" applyBorder="1" applyAlignment="1">
      <alignment horizontal="right" vertical="center" shrinkToFit="1"/>
    </xf>
    <xf numFmtId="0" fontId="7" fillId="0" borderId="11" xfId="4" applyFont="1" applyBorder="1" applyAlignment="1">
      <alignment vertical="center"/>
    </xf>
    <xf numFmtId="9" fontId="7" fillId="0" borderId="11" xfId="4" applyNumberFormat="1" applyFont="1" applyBorder="1" applyAlignment="1">
      <alignment horizontal="center" vertical="center"/>
    </xf>
    <xf numFmtId="0" fontId="7" fillId="0" borderId="3" xfId="4" applyFont="1" applyBorder="1" applyAlignment="1">
      <alignment horizontal="right" vertical="center" shrinkToFit="1"/>
    </xf>
    <xf numFmtId="0" fontId="7" fillId="0" borderId="3" xfId="4" applyFont="1" applyBorder="1" applyAlignment="1">
      <alignment vertical="center"/>
    </xf>
    <xf numFmtId="9" fontId="7" fillId="0" borderId="3" xfId="4" applyNumberFormat="1" applyFont="1" applyBorder="1" applyAlignment="1">
      <alignment horizontal="center" vertical="center"/>
    </xf>
    <xf numFmtId="38" fontId="7" fillId="0" borderId="10" xfId="14" applyFont="1" applyFill="1" applyBorder="1" applyAlignment="1">
      <alignment vertical="center"/>
    </xf>
    <xf numFmtId="0" fontId="7" fillId="0" borderId="0" xfId="4" applyFont="1" applyAlignment="1">
      <alignment horizontal="right" vertical="center" shrinkToFit="1"/>
    </xf>
    <xf numFmtId="0" fontId="7" fillId="0" borderId="0" xfId="4" applyFont="1" applyAlignment="1">
      <alignment horizontal="center" vertical="center"/>
    </xf>
    <xf numFmtId="178" fontId="7" fillId="0" borderId="6" xfId="24" applyNumberFormat="1" applyFont="1" applyFill="1" applyBorder="1" applyAlignment="1">
      <alignment horizontal="center" vertical="center"/>
    </xf>
    <xf numFmtId="0" fontId="7" fillId="0" borderId="6" xfId="4" applyFont="1" applyBorder="1" applyAlignment="1">
      <alignment vertical="center"/>
    </xf>
    <xf numFmtId="38" fontId="6" fillId="4" borderId="204" xfId="14" applyFont="1" applyFill="1" applyBorder="1" applyAlignment="1">
      <alignment vertical="center"/>
    </xf>
    <xf numFmtId="38" fontId="6" fillId="4" borderId="37" xfId="14" applyFont="1" applyFill="1" applyBorder="1" applyAlignment="1">
      <alignment vertical="center"/>
    </xf>
    <xf numFmtId="38" fontId="6" fillId="4" borderId="205" xfId="14" applyFont="1" applyFill="1" applyBorder="1" applyAlignment="1">
      <alignment vertical="center"/>
    </xf>
    <xf numFmtId="38" fontId="38" fillId="6" borderId="106" xfId="14" applyFont="1" applyFill="1" applyBorder="1" applyAlignment="1">
      <alignment horizontal="center" vertical="center"/>
    </xf>
    <xf numFmtId="0" fontId="38" fillId="6" borderId="69" xfId="10" applyFont="1" applyFill="1" applyBorder="1" applyAlignment="1">
      <alignment horizontal="center" vertical="center"/>
    </xf>
    <xf numFmtId="0" fontId="6" fillId="0" borderId="206" xfId="4" applyFont="1" applyBorder="1" applyAlignment="1">
      <alignment horizontal="center"/>
    </xf>
    <xf numFmtId="0" fontId="6" fillId="0" borderId="207" xfId="4" applyFont="1" applyBorder="1" applyAlignment="1">
      <alignment vertical="center"/>
    </xf>
    <xf numFmtId="0" fontId="6" fillId="0" borderId="207" xfId="4" applyFont="1" applyBorder="1" applyAlignment="1">
      <alignment horizontal="center" vertical="center"/>
    </xf>
    <xf numFmtId="0" fontId="6" fillId="0" borderId="199" xfId="4" applyFont="1" applyBorder="1" applyAlignment="1">
      <alignment vertical="center"/>
    </xf>
    <xf numFmtId="0" fontId="6" fillId="0" borderId="208" xfId="4" applyFont="1" applyBorder="1" applyAlignment="1">
      <alignment horizontal="center" vertical="center"/>
    </xf>
    <xf numFmtId="38" fontId="6" fillId="0" borderId="207" xfId="14" applyFont="1" applyFill="1" applyBorder="1" applyAlignment="1">
      <alignment vertical="center"/>
    </xf>
    <xf numFmtId="38" fontId="6" fillId="0" borderId="209" xfId="14" applyFont="1" applyFill="1" applyBorder="1" applyAlignment="1">
      <alignment horizontal="center" vertical="center"/>
    </xf>
    <xf numFmtId="38" fontId="6" fillId="0" borderId="203" xfId="14" applyFont="1" applyFill="1" applyBorder="1" applyAlignment="1">
      <alignment horizontal="center" vertical="center"/>
    </xf>
    <xf numFmtId="0" fontId="6" fillId="0" borderId="210" xfId="10" applyFont="1" applyBorder="1" applyAlignment="1">
      <alignment horizontal="center" vertical="center"/>
    </xf>
    <xf numFmtId="0" fontId="6" fillId="0" borderId="211" xfId="4" applyFont="1" applyBorder="1" applyAlignment="1">
      <alignment vertical="center"/>
    </xf>
    <xf numFmtId="0" fontId="6" fillId="0" borderId="211" xfId="4" applyFont="1" applyBorder="1" applyAlignment="1">
      <alignment horizontal="center" vertical="center"/>
    </xf>
    <xf numFmtId="0" fontId="6" fillId="0" borderId="200" xfId="4" applyFont="1" applyBorder="1" applyAlignment="1">
      <alignment vertical="center"/>
    </xf>
    <xf numFmtId="0" fontId="6" fillId="0" borderId="212" xfId="4" applyFont="1" applyBorder="1" applyAlignment="1">
      <alignment horizontal="center" vertical="center"/>
    </xf>
    <xf numFmtId="38" fontId="6" fillId="0" borderId="211" xfId="14" applyFont="1" applyFill="1" applyBorder="1" applyAlignment="1">
      <alignment vertical="center"/>
    </xf>
    <xf numFmtId="0" fontId="6" fillId="0" borderId="213" xfId="10" applyFont="1" applyBorder="1" applyAlignment="1">
      <alignment horizontal="center" vertical="center"/>
    </xf>
    <xf numFmtId="0" fontId="6" fillId="0" borderId="214" xfId="4" applyFont="1" applyBorder="1" applyAlignment="1">
      <alignment vertical="center"/>
    </xf>
    <xf numFmtId="0" fontId="6" fillId="0" borderId="214" xfId="4" applyFont="1" applyBorder="1" applyAlignment="1">
      <alignment horizontal="center" vertical="center"/>
    </xf>
    <xf numFmtId="0" fontId="6" fillId="0" borderId="201" xfId="4" applyFont="1" applyBorder="1" applyAlignment="1">
      <alignment vertical="center"/>
    </xf>
    <xf numFmtId="0" fontId="6" fillId="0" borderId="215" xfId="4" applyFont="1" applyBorder="1" applyAlignment="1">
      <alignment horizontal="center" vertical="center"/>
    </xf>
    <xf numFmtId="38" fontId="6" fillId="0" borderId="214" xfId="14" applyFont="1" applyFill="1" applyBorder="1" applyAlignment="1">
      <alignment vertical="center"/>
    </xf>
    <xf numFmtId="0" fontId="6" fillId="0" borderId="206" xfId="10" applyFont="1" applyBorder="1" applyAlignment="1">
      <alignment horizontal="center" vertical="center"/>
    </xf>
    <xf numFmtId="38" fontId="6" fillId="4" borderId="10" xfId="14" applyFont="1" applyFill="1" applyBorder="1" applyAlignment="1">
      <alignment vertical="center"/>
    </xf>
    <xf numFmtId="38" fontId="6" fillId="0" borderId="216" xfId="14" applyFont="1" applyFill="1" applyBorder="1" applyAlignment="1">
      <alignment horizontal="center" vertical="center"/>
    </xf>
    <xf numFmtId="38" fontId="6" fillId="0" borderId="217" xfId="14" applyFont="1" applyFill="1" applyBorder="1" applyAlignment="1">
      <alignment horizontal="center" vertical="center"/>
    </xf>
    <xf numFmtId="0" fontId="6" fillId="0" borderId="218" xfId="4" applyFont="1" applyBorder="1" applyAlignment="1">
      <alignment vertical="center"/>
    </xf>
    <xf numFmtId="0" fontId="6" fillId="0" borderId="218" xfId="4" applyFont="1" applyBorder="1" applyAlignment="1">
      <alignment horizontal="center" vertical="center"/>
    </xf>
    <xf numFmtId="0" fontId="6" fillId="0" borderId="219" xfId="4" applyFont="1" applyBorder="1" applyAlignment="1">
      <alignment vertical="center"/>
    </xf>
    <xf numFmtId="0" fontId="6" fillId="0" borderId="220" xfId="4" applyFont="1" applyBorder="1" applyAlignment="1">
      <alignment horizontal="center" vertical="center"/>
    </xf>
    <xf numFmtId="38" fontId="6" fillId="0" borderId="218" xfId="14" applyFont="1" applyFill="1" applyBorder="1" applyAlignment="1">
      <alignment vertical="center"/>
    </xf>
    <xf numFmtId="38" fontId="6" fillId="0" borderId="221" xfId="14" applyFont="1" applyFill="1" applyBorder="1" applyAlignment="1">
      <alignment horizontal="center" vertical="center"/>
    </xf>
    <xf numFmtId="38" fontId="6" fillId="0" borderId="202" xfId="14" applyFont="1" applyFill="1" applyBorder="1" applyAlignment="1">
      <alignment horizontal="center" vertical="center"/>
    </xf>
    <xf numFmtId="0" fontId="6" fillId="0" borderId="11" xfId="4" applyFont="1" applyBorder="1" applyAlignment="1">
      <alignment horizontal="right" vertical="center" shrinkToFit="1"/>
    </xf>
    <xf numFmtId="0" fontId="6" fillId="0" borderId="11" xfId="4" applyFont="1" applyBorder="1" applyAlignment="1">
      <alignment vertical="center"/>
    </xf>
    <xf numFmtId="0" fontId="6" fillId="0" borderId="11" xfId="4" applyFont="1" applyBorder="1" applyAlignment="1">
      <alignment horizontal="center" vertical="center"/>
    </xf>
    <xf numFmtId="9" fontId="6" fillId="0" borderId="11" xfId="4" applyNumberFormat="1" applyFont="1" applyBorder="1" applyAlignment="1">
      <alignment horizontal="center" vertical="center"/>
    </xf>
    <xf numFmtId="38" fontId="6" fillId="0" borderId="10" xfId="14" applyFont="1" applyFill="1" applyBorder="1" applyAlignment="1">
      <alignment vertical="center"/>
    </xf>
    <xf numFmtId="0" fontId="6" fillId="0" borderId="184" xfId="4" applyFont="1" applyBorder="1" applyAlignment="1">
      <alignment horizontal="right" vertical="center" shrinkToFit="1"/>
    </xf>
    <xf numFmtId="0" fontId="6" fillId="0" borderId="222" xfId="4" applyFont="1" applyBorder="1" applyAlignment="1">
      <alignment vertical="center"/>
    </xf>
    <xf numFmtId="0" fontId="6" fillId="0" borderId="223" xfId="4" applyFont="1" applyBorder="1" applyAlignment="1">
      <alignment horizontal="center" vertical="center"/>
    </xf>
    <xf numFmtId="0" fontId="6" fillId="0" borderId="224" xfId="4" applyFont="1" applyBorder="1" applyAlignment="1">
      <alignment horizontal="center" vertical="center"/>
    </xf>
    <xf numFmtId="38" fontId="6" fillId="0" borderId="224" xfId="14" applyFont="1" applyBorder="1" applyAlignment="1">
      <alignment vertical="center"/>
    </xf>
    <xf numFmtId="38" fontId="6" fillId="4" borderId="222" xfId="14" applyFont="1" applyFill="1" applyBorder="1" applyAlignment="1">
      <alignment vertical="center"/>
    </xf>
    <xf numFmtId="0" fontId="6" fillId="0" borderId="8" xfId="4" applyFont="1" applyBorder="1" applyAlignment="1">
      <alignment vertical="center"/>
    </xf>
    <xf numFmtId="0" fontId="6" fillId="0" borderId="9" xfId="4" applyFont="1" applyBorder="1" applyAlignment="1">
      <alignment horizontal="center" vertical="center"/>
    </xf>
    <xf numFmtId="38" fontId="6" fillId="0" borderId="9" xfId="14" applyFont="1" applyBorder="1" applyAlignment="1">
      <alignment vertical="center"/>
    </xf>
    <xf numFmtId="0" fontId="6" fillId="0" borderId="225" xfId="4" applyFont="1" applyBorder="1" applyAlignment="1">
      <alignment vertical="center"/>
    </xf>
    <xf numFmtId="0" fontId="6" fillId="0" borderId="226" xfId="4" applyFont="1" applyBorder="1" applyAlignment="1">
      <alignment horizontal="center" vertical="center"/>
    </xf>
    <xf numFmtId="0" fontId="6" fillId="0" borderId="227" xfId="4" applyFont="1" applyBorder="1" applyAlignment="1">
      <alignment horizontal="center" vertical="center"/>
    </xf>
    <xf numFmtId="38" fontId="6" fillId="0" borderId="227" xfId="14" applyFont="1" applyBorder="1" applyAlignment="1">
      <alignment vertical="center"/>
    </xf>
    <xf numFmtId="38" fontId="6" fillId="4" borderId="225" xfId="14" applyFont="1" applyFill="1" applyBorder="1" applyAlignment="1">
      <alignment vertical="center"/>
    </xf>
    <xf numFmtId="0" fontId="7" fillId="0" borderId="8" xfId="4" applyFont="1" applyBorder="1" applyAlignment="1">
      <alignment horizontal="right" vertical="center" shrinkToFit="1"/>
    </xf>
    <xf numFmtId="38" fontId="7" fillId="8" borderId="26" xfId="14" applyFont="1" applyFill="1" applyBorder="1" applyAlignment="1">
      <alignment vertical="center"/>
    </xf>
    <xf numFmtId="0" fontId="6" fillId="0" borderId="208" xfId="4" applyFont="1" applyBorder="1" applyAlignment="1">
      <alignment horizontal="left" vertical="center" shrinkToFit="1"/>
    </xf>
    <xf numFmtId="0" fontId="6" fillId="0" borderId="212" xfId="4" applyFont="1" applyBorder="1" applyAlignment="1">
      <alignment horizontal="left" vertical="center" shrinkToFit="1"/>
    </xf>
    <xf numFmtId="0" fontId="6" fillId="0" borderId="215" xfId="4" applyFont="1" applyBorder="1" applyAlignment="1">
      <alignment horizontal="left" vertical="center" shrinkToFit="1"/>
    </xf>
    <xf numFmtId="0" fontId="6" fillId="0" borderId="23" xfId="4" applyFont="1" applyBorder="1" applyAlignment="1">
      <alignment horizontal="left" vertical="center" shrinkToFit="1"/>
    </xf>
    <xf numFmtId="0" fontId="6" fillId="0" borderId="6" xfId="4" applyFont="1" applyBorder="1" applyAlignment="1">
      <alignment vertical="center"/>
    </xf>
    <xf numFmtId="0" fontId="6" fillId="0" borderId="6" xfId="4" applyFont="1" applyBorder="1" applyAlignment="1">
      <alignment horizontal="center" vertical="center"/>
    </xf>
    <xf numFmtId="0" fontId="6" fillId="0" borderId="5" xfId="4" applyFont="1" applyBorder="1" applyAlignment="1">
      <alignment vertical="center"/>
    </xf>
    <xf numFmtId="0" fontId="6" fillId="0" borderId="7" xfId="4" applyFont="1" applyBorder="1" applyAlignment="1">
      <alignment horizontal="center" vertical="center"/>
    </xf>
    <xf numFmtId="38" fontId="6" fillId="0" borderId="6" xfId="14" applyFont="1" applyFill="1" applyBorder="1" applyAlignment="1">
      <alignment vertical="center"/>
    </xf>
    <xf numFmtId="0" fontId="6" fillId="0" borderId="228" xfId="4" applyFont="1" applyBorder="1" applyAlignment="1">
      <alignment horizontal="left" vertical="center" shrinkToFit="1"/>
    </xf>
    <xf numFmtId="0" fontId="6" fillId="0" borderId="205" xfId="4" applyFont="1" applyBorder="1" applyAlignment="1">
      <alignment horizontal="left" vertical="center" shrinkToFit="1"/>
    </xf>
    <xf numFmtId="0" fontId="6" fillId="0" borderId="226" xfId="4" applyFont="1" applyBorder="1" applyAlignment="1">
      <alignment vertical="center"/>
    </xf>
    <xf numFmtId="38" fontId="6" fillId="0" borderId="226" xfId="14" applyFont="1" applyFill="1" applyBorder="1" applyAlignment="1">
      <alignment vertical="center"/>
    </xf>
    <xf numFmtId="0" fontId="6" fillId="0" borderId="220" xfId="4" applyFont="1" applyBorder="1" applyAlignment="1">
      <alignment horizontal="left" vertical="center" shrinkToFit="1"/>
    </xf>
    <xf numFmtId="0" fontId="6" fillId="0" borderId="229" xfId="4" applyFont="1" applyBorder="1" applyAlignment="1">
      <alignment horizontal="left" vertical="center" shrinkToFit="1"/>
    </xf>
    <xf numFmtId="0" fontId="6" fillId="0" borderId="204" xfId="4" applyFont="1" applyBorder="1" applyAlignment="1">
      <alignment horizontal="left" vertical="center" shrinkToFit="1"/>
    </xf>
    <xf numFmtId="0" fontId="6" fillId="0" borderId="230" xfId="4" applyFont="1" applyBorder="1" applyAlignment="1">
      <alignment vertical="center" shrinkToFit="1"/>
    </xf>
    <xf numFmtId="0" fontId="6" fillId="0" borderId="8" xfId="4" applyFont="1" applyBorder="1" applyAlignment="1">
      <alignment vertical="center" shrinkToFit="1"/>
    </xf>
    <xf numFmtId="0" fontId="6" fillId="0" borderId="225" xfId="4" applyFont="1" applyBorder="1" applyAlignment="1">
      <alignment vertical="center" shrinkToFit="1"/>
    </xf>
    <xf numFmtId="0" fontId="45" fillId="0" borderId="0" xfId="0" applyFont="1" applyAlignment="1">
      <alignment horizontal="center" vertical="center"/>
    </xf>
    <xf numFmtId="0" fontId="8" fillId="0" borderId="0" xfId="0" applyFont="1" applyAlignment="1" applyProtection="1">
      <alignment horizontal="right" vertical="center"/>
      <protection locked="0"/>
    </xf>
    <xf numFmtId="0" fontId="8" fillId="0" borderId="0" xfId="0" applyFont="1" applyAlignment="1">
      <alignment horizontal="right" vertical="center"/>
    </xf>
    <xf numFmtId="0" fontId="8" fillId="0" borderId="0" xfId="0" applyFont="1" applyAlignment="1" applyProtection="1">
      <alignment horizontal="left" vertical="center"/>
      <protection locked="0"/>
    </xf>
    <xf numFmtId="0" fontId="8" fillId="0" borderId="0" xfId="18" applyFont="1" applyAlignment="1">
      <alignment horizontal="center" vertical="center"/>
    </xf>
    <xf numFmtId="0" fontId="21" fillId="0" borderId="0" xfId="18" applyFont="1" applyAlignment="1">
      <alignment horizontal="left" vertical="center" wrapText="1"/>
    </xf>
    <xf numFmtId="0" fontId="8" fillId="0" borderId="105" xfId="19" applyFont="1" applyBorder="1" applyAlignment="1">
      <alignment horizontal="center" vertical="center"/>
    </xf>
    <xf numFmtId="0" fontId="28" fillId="2" borderId="40" xfId="10" applyFont="1" applyFill="1" applyBorder="1" applyAlignment="1">
      <alignment horizontal="left" vertical="center"/>
    </xf>
    <xf numFmtId="0" fontId="28" fillId="2" borderId="38" xfId="10" applyFont="1" applyFill="1" applyBorder="1" applyAlignment="1">
      <alignment horizontal="left" vertical="center"/>
    </xf>
    <xf numFmtId="0" fontId="20" fillId="2" borderId="38" xfId="0" applyFont="1" applyFill="1" applyBorder="1" applyAlignment="1">
      <alignment horizontal="left" vertical="center"/>
    </xf>
    <xf numFmtId="0" fontId="20" fillId="2" borderId="39" xfId="0" applyFont="1" applyFill="1" applyBorder="1" applyAlignment="1">
      <alignment horizontal="left" vertical="center"/>
    </xf>
    <xf numFmtId="0" fontId="20" fillId="2" borderId="0" xfId="0" applyFont="1" applyFill="1" applyAlignment="1">
      <alignment horizontal="left" vertical="center"/>
    </xf>
    <xf numFmtId="0" fontId="18" fillId="0" borderId="0" xfId="10" applyFont="1" applyAlignment="1" applyProtection="1">
      <alignment horizontal="left" vertical="top" wrapText="1"/>
      <protection locked="0"/>
    </xf>
    <xf numFmtId="0" fontId="18" fillId="0" borderId="231" xfId="10" applyFont="1" applyBorder="1" applyAlignment="1">
      <alignment horizontal="left" vertical="center" wrapText="1"/>
    </xf>
    <xf numFmtId="0" fontId="8" fillId="9" borderId="44" xfId="10" applyFont="1" applyFill="1" applyBorder="1" applyAlignment="1">
      <alignment horizontal="center" vertical="center"/>
    </xf>
    <xf numFmtId="0" fontId="8" fillId="9" borderId="73" xfId="10" applyFont="1" applyFill="1" applyBorder="1" applyAlignment="1">
      <alignment horizontal="center" vertical="center"/>
    </xf>
    <xf numFmtId="0" fontId="8" fillId="9" borderId="73" xfId="10" applyFont="1" applyFill="1" applyBorder="1" applyAlignment="1">
      <alignment horizontal="center" vertical="center" wrapText="1"/>
    </xf>
    <xf numFmtId="0" fontId="8" fillId="6" borderId="44" xfId="10" applyFont="1" applyFill="1" applyBorder="1" applyAlignment="1">
      <alignment horizontal="center" vertical="center"/>
    </xf>
    <xf numFmtId="0" fontId="19" fillId="0" borderId="0" xfId="10" applyFont="1" applyAlignment="1">
      <alignment horizontal="center" vertical="center" wrapText="1"/>
    </xf>
    <xf numFmtId="0" fontId="18" fillId="0" borderId="180" xfId="10" applyFont="1" applyBorder="1" applyAlignment="1">
      <alignment horizontal="center" vertical="center"/>
    </xf>
    <xf numFmtId="0" fontId="18" fillId="0" borderId="180" xfId="10" applyFont="1" applyBorder="1" applyAlignment="1">
      <alignment horizontal="center" vertical="center" wrapText="1"/>
    </xf>
    <xf numFmtId="0" fontId="8" fillId="0" borderId="39" xfId="17" applyFont="1" applyBorder="1" applyAlignment="1">
      <alignment horizontal="center" vertical="center"/>
    </xf>
    <xf numFmtId="0" fontId="8" fillId="0" borderId="47" xfId="19" applyFont="1" applyBorder="1" applyAlignment="1">
      <alignment horizontal="center" vertical="center"/>
    </xf>
    <xf numFmtId="0" fontId="34" fillId="0" borderId="0" xfId="10" applyFont="1">
      <alignment vertical="center"/>
    </xf>
    <xf numFmtId="0" fontId="0" fillId="0" borderId="0" xfId="0" applyAlignment="1">
      <alignment horizontal="left" vertical="center"/>
    </xf>
    <xf numFmtId="0" fontId="10" fillId="0" borderId="0" xfId="0" applyFont="1">
      <alignment vertical="center"/>
    </xf>
    <xf numFmtId="0" fontId="0" fillId="5" borderId="0" xfId="0" applyFill="1">
      <alignment vertical="center"/>
    </xf>
    <xf numFmtId="0" fontId="0" fillId="0" borderId="0" xfId="0" applyAlignment="1">
      <alignment vertical="center" wrapText="1"/>
    </xf>
    <xf numFmtId="38" fontId="0" fillId="0" borderId="0" xfId="0" applyNumberFormat="1">
      <alignment vertical="center"/>
    </xf>
    <xf numFmtId="49" fontId="0" fillId="0" borderId="0" xfId="0" applyNumberFormat="1">
      <alignment vertical="center"/>
    </xf>
    <xf numFmtId="0" fontId="50" fillId="0" borderId="0" xfId="0" applyFont="1">
      <alignment vertical="center"/>
    </xf>
    <xf numFmtId="14" fontId="0" fillId="0" borderId="0" xfId="0" applyNumberFormat="1" applyAlignment="1">
      <alignment horizontal="left" vertical="center"/>
    </xf>
    <xf numFmtId="0" fontId="51" fillId="0" borderId="0" xfId="0" applyFont="1">
      <alignment vertical="center"/>
    </xf>
    <xf numFmtId="0" fontId="0" fillId="2" borderId="0" xfId="0" applyFill="1">
      <alignment vertical="center"/>
    </xf>
    <xf numFmtId="0" fontId="52" fillId="10" borderId="0" xfId="0" applyFont="1" applyFill="1" applyAlignment="1">
      <alignment vertical="center" wrapText="1"/>
    </xf>
    <xf numFmtId="0" fontId="0" fillId="11" borderId="0" xfId="0" applyFill="1">
      <alignment vertical="center"/>
    </xf>
    <xf numFmtId="58" fontId="0" fillId="0" borderId="0" xfId="0" applyNumberFormat="1">
      <alignment vertical="center"/>
    </xf>
    <xf numFmtId="0" fontId="0" fillId="12" borderId="0" xfId="0" applyFill="1">
      <alignment vertical="center"/>
    </xf>
    <xf numFmtId="0" fontId="48" fillId="0" borderId="233" xfId="0" applyFont="1" applyBorder="1" applyAlignment="1">
      <alignment horizontal="center" vertical="center"/>
    </xf>
    <xf numFmtId="0" fontId="8" fillId="0" borderId="0" xfId="18" applyFont="1" applyAlignment="1">
      <alignment horizontal="left" vertical="center"/>
    </xf>
    <xf numFmtId="0" fontId="34" fillId="0" borderId="0" xfId="2" applyFont="1" applyAlignment="1">
      <alignment horizontal="left" vertical="center" wrapText="1"/>
    </xf>
    <xf numFmtId="0" fontId="8" fillId="0" borderId="11" xfId="0" applyFont="1" applyBorder="1" applyAlignment="1">
      <alignment horizontal="center" vertical="center"/>
    </xf>
    <xf numFmtId="0" fontId="8" fillId="0" borderId="11" xfId="0" applyFont="1" applyBorder="1" applyAlignment="1" applyProtection="1">
      <alignment horizontal="left" vertical="center"/>
      <protection locked="0"/>
    </xf>
    <xf numFmtId="0" fontId="15" fillId="0" borderId="0" xfId="0" applyFont="1" applyAlignment="1">
      <alignment horizontal="center" vertical="center"/>
    </xf>
    <xf numFmtId="0" fontId="44" fillId="0" borderId="0" xfId="0" applyFont="1" applyAlignment="1">
      <alignment horizontal="center" vertical="center"/>
    </xf>
    <xf numFmtId="0" fontId="8" fillId="0" borderId="0" xfId="0" applyFont="1" applyAlignment="1" applyProtection="1">
      <alignment horizontal="right" vertical="center"/>
      <protection locked="0"/>
    </xf>
    <xf numFmtId="0" fontId="8" fillId="0" borderId="0" xfId="0" applyFont="1" applyAlignment="1">
      <alignment horizontal="right" vertical="center"/>
    </xf>
    <xf numFmtId="0" fontId="8" fillId="0" borderId="0" xfId="0" applyFont="1">
      <alignment vertical="center"/>
    </xf>
    <xf numFmtId="0" fontId="8" fillId="0" borderId="0" xfId="0" applyFont="1" applyAlignment="1" applyProtection="1">
      <alignment horizontal="left" vertical="center"/>
      <protection locked="0"/>
    </xf>
    <xf numFmtId="0" fontId="8" fillId="6" borderId="76"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0" borderId="5" xfId="0" applyFont="1" applyBorder="1" applyAlignment="1" applyProtection="1">
      <alignment horizontal="center" vertical="center" wrapText="1"/>
      <protection locked="0"/>
    </xf>
    <xf numFmtId="0" fontId="8" fillId="0" borderId="105" xfId="0" applyFont="1" applyBorder="1" applyAlignment="1" applyProtection="1">
      <alignment horizontal="center" vertical="center" wrapText="1"/>
      <protection locked="0"/>
    </xf>
    <xf numFmtId="0" fontId="8" fillId="6" borderId="3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38" fontId="8" fillId="4" borderId="2" xfId="0" applyNumberFormat="1" applyFont="1" applyFill="1" applyBorder="1" applyAlignment="1" applyProtection="1">
      <alignment horizontal="right" vertical="center"/>
      <protection locked="0"/>
    </xf>
    <xf numFmtId="0" fontId="8" fillId="4" borderId="3" xfId="0" applyFont="1" applyFill="1" applyBorder="1" applyAlignment="1">
      <alignment horizontal="right" vertical="center"/>
    </xf>
    <xf numFmtId="0" fontId="8" fillId="4" borderId="104" xfId="0" applyFont="1" applyFill="1" applyBorder="1" applyAlignment="1">
      <alignment horizontal="right" vertical="center"/>
    </xf>
    <xf numFmtId="0" fontId="8" fillId="0" borderId="0" xfId="0" applyFont="1" applyAlignment="1">
      <alignment horizontal="left" vertical="justify" wrapText="1"/>
    </xf>
    <xf numFmtId="0" fontId="8" fillId="0" borderId="9" xfId="0" applyFont="1" applyBorder="1" applyAlignment="1">
      <alignment horizontal="center" vertical="center"/>
    </xf>
    <xf numFmtId="0" fontId="8" fillId="0" borderId="0" xfId="0" applyFont="1" applyAlignment="1">
      <alignment horizontal="center" vertical="center"/>
    </xf>
    <xf numFmtId="0" fontId="8" fillId="6" borderId="30" xfId="0" applyFont="1" applyFill="1" applyBorder="1" applyAlignment="1">
      <alignment horizontal="center" vertical="center" wrapText="1"/>
    </xf>
    <xf numFmtId="0" fontId="8" fillId="6" borderId="106" xfId="0" applyFont="1" applyFill="1" applyBorder="1" applyAlignment="1">
      <alignment horizontal="center" vertical="center"/>
    </xf>
    <xf numFmtId="0" fontId="8" fillId="6" borderId="31" xfId="0" applyFont="1" applyFill="1" applyBorder="1" applyAlignment="1">
      <alignment horizontal="center" vertical="center"/>
    </xf>
    <xf numFmtId="0" fontId="8" fillId="0" borderId="17"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6" fillId="6" borderId="90" xfId="0" applyFont="1" applyFill="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8" fillId="0" borderId="10" xfId="0" applyFont="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89" xfId="0" applyBorder="1" applyAlignment="1">
      <alignment horizontal="center" vertical="center" wrapText="1"/>
    </xf>
    <xf numFmtId="0" fontId="8" fillId="6" borderId="22"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146" xfId="0" applyFont="1" applyFill="1" applyBorder="1" applyAlignment="1">
      <alignment horizontal="center" vertical="center"/>
    </xf>
    <xf numFmtId="0" fontId="8" fillId="4" borderId="61" xfId="0" applyFont="1" applyFill="1" applyBorder="1" applyAlignment="1" applyProtection="1">
      <alignment horizontal="center" vertical="center"/>
      <protection locked="0"/>
    </xf>
    <xf numFmtId="0" fontId="8" fillId="4" borderId="53" xfId="0" applyFont="1" applyFill="1" applyBorder="1" applyAlignment="1" applyProtection="1">
      <alignment horizontal="center" vertical="center"/>
      <protection locked="0"/>
    </xf>
    <xf numFmtId="0" fontId="8" fillId="6" borderId="40" xfId="9" applyFont="1" applyFill="1" applyBorder="1" applyAlignment="1" applyProtection="1">
      <alignment horizontal="center" vertical="center"/>
      <protection locked="0"/>
    </xf>
    <xf numFmtId="0" fontId="8" fillId="6" borderId="38" xfId="0" applyFont="1" applyFill="1" applyBorder="1" applyAlignment="1">
      <alignment horizontal="center" vertical="center"/>
    </xf>
    <xf numFmtId="0" fontId="8" fillId="6" borderId="70"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0" xfId="0" applyFont="1" applyFill="1" applyAlignment="1">
      <alignment horizontal="center" vertical="center"/>
    </xf>
    <xf numFmtId="0" fontId="8" fillId="6" borderId="9" xfId="0" applyFont="1" applyFill="1" applyBorder="1" applyAlignment="1">
      <alignment horizontal="center" vertical="center"/>
    </xf>
    <xf numFmtId="0" fontId="8" fillId="6" borderId="9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2" xfId="0" applyFont="1" applyFill="1" applyBorder="1" applyAlignment="1">
      <alignment horizontal="center" vertical="center"/>
    </xf>
    <xf numFmtId="0" fontId="8" fillId="0" borderId="118" xfId="0" applyFont="1" applyBorder="1" applyAlignment="1" applyProtection="1">
      <alignment horizontal="center" vertical="center" shrinkToFit="1"/>
      <protection locked="0"/>
    </xf>
    <xf numFmtId="0" fontId="8" fillId="0" borderId="119" xfId="0" applyFont="1" applyBorder="1" applyAlignment="1">
      <alignment vertical="center" shrinkToFit="1"/>
    </xf>
    <xf numFmtId="0" fontId="8" fillId="0" borderId="120" xfId="0" applyFont="1" applyBorder="1" applyAlignment="1">
      <alignment vertical="center" shrinkToFit="1"/>
    </xf>
    <xf numFmtId="0" fontId="8" fillId="6" borderId="118" xfId="9" applyFont="1" applyFill="1" applyBorder="1" applyAlignment="1" applyProtection="1">
      <alignment horizontal="center" vertical="center"/>
      <protection locked="0"/>
    </xf>
    <xf numFmtId="0" fontId="8" fillId="6" borderId="120" xfId="0" applyFont="1" applyFill="1" applyBorder="1" applyAlignment="1">
      <alignment horizontal="center" vertical="center"/>
    </xf>
    <xf numFmtId="0" fontId="8" fillId="0" borderId="118" xfId="9" applyFont="1" applyBorder="1" applyAlignment="1" applyProtection="1">
      <alignment horizontal="center" vertical="center" shrinkToFit="1"/>
      <protection locked="0"/>
    </xf>
    <xf numFmtId="0" fontId="8" fillId="0" borderId="119" xfId="0" applyFont="1" applyBorder="1" applyAlignment="1">
      <alignment horizontal="center" vertical="center" shrinkToFit="1"/>
    </xf>
    <xf numFmtId="0" fontId="8" fillId="0" borderId="121" xfId="0" applyFont="1" applyBorder="1" applyAlignment="1">
      <alignment horizontal="center" vertical="center" shrinkToFit="1"/>
    </xf>
    <xf numFmtId="0" fontId="6" fillId="0" borderId="8"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9" xfId="0" applyFont="1" applyBorder="1" applyAlignment="1">
      <alignment vertical="center" shrinkToFit="1"/>
    </xf>
    <xf numFmtId="0" fontId="8" fillId="6" borderId="33" xfId="9" applyFont="1" applyFill="1" applyBorder="1" applyAlignment="1" applyProtection="1">
      <alignment horizontal="center" vertical="center"/>
      <protection locked="0"/>
    </xf>
    <xf numFmtId="0" fontId="8" fillId="6" borderId="15" xfId="0" applyFont="1" applyFill="1" applyBorder="1" applyAlignment="1">
      <alignment horizontal="center" vertical="center"/>
    </xf>
    <xf numFmtId="0" fontId="8" fillId="0" borderId="111" xfId="9" applyFont="1" applyBorder="1" applyAlignment="1" applyProtection="1">
      <alignment horizontal="center" vertical="center" shrinkToFit="1"/>
      <protection locked="0"/>
    </xf>
    <xf numFmtId="0" fontId="8" fillId="0" borderId="112"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8" xfId="0" applyFont="1" applyBorder="1" applyAlignment="1" applyProtection="1">
      <alignment horizontal="center" vertical="center" shrinkToFit="1"/>
      <protection locked="0"/>
    </xf>
    <xf numFmtId="0" fontId="8" fillId="0" borderId="0" xfId="0" applyFont="1" applyAlignment="1">
      <alignment vertical="center" shrinkToFit="1"/>
    </xf>
    <xf numFmtId="0" fontId="8" fillId="0" borderId="9" xfId="0" applyFont="1" applyBorder="1" applyAlignment="1">
      <alignment vertical="center" shrinkToFit="1"/>
    </xf>
    <xf numFmtId="0" fontId="8" fillId="6" borderId="147" xfId="9" applyFont="1" applyFill="1" applyBorder="1" applyAlignment="1" applyProtection="1">
      <alignment horizontal="center" vertical="center"/>
      <protection locked="0"/>
    </xf>
    <xf numFmtId="0" fontId="8" fillId="6" borderId="148" xfId="0" applyFont="1" applyFill="1" applyBorder="1" applyAlignment="1">
      <alignment horizontal="center" vertical="center"/>
    </xf>
    <xf numFmtId="0" fontId="8" fillId="0" borderId="109" xfId="9" applyFont="1" applyBorder="1" applyAlignment="1" applyProtection="1">
      <alignment horizontal="center" vertical="center" shrinkToFit="1"/>
      <protection locked="0"/>
    </xf>
    <xf numFmtId="0" fontId="8" fillId="0" borderId="110" xfId="0" applyFont="1" applyBorder="1" applyAlignment="1">
      <alignment horizontal="center" vertical="center" shrinkToFit="1"/>
    </xf>
    <xf numFmtId="0" fontId="8" fillId="0" borderId="123" xfId="0" applyFont="1" applyBorder="1" applyAlignment="1">
      <alignment horizontal="center" vertical="center" shrinkToFit="1"/>
    </xf>
    <xf numFmtId="0" fontId="8" fillId="0" borderId="26" xfId="0" applyFont="1" applyBorder="1" applyAlignment="1" applyProtection="1">
      <alignment horizontal="center" vertical="center" shrinkToFit="1"/>
      <protection locked="0"/>
    </xf>
    <xf numFmtId="0" fontId="8" fillId="0" borderId="21" xfId="0" applyFont="1" applyBorder="1" applyAlignment="1">
      <alignment vertical="center" shrinkToFit="1"/>
    </xf>
    <xf numFmtId="0" fontId="8" fillId="0" borderId="146" xfId="0" applyFont="1" applyBorder="1" applyAlignment="1">
      <alignment vertical="center" shrinkToFit="1"/>
    </xf>
    <xf numFmtId="0" fontId="8" fillId="0" borderId="114" xfId="9" applyFont="1" applyBorder="1" applyAlignment="1" applyProtection="1">
      <alignment horizontal="center" vertical="center" shrinkToFit="1"/>
      <protection locked="0"/>
    </xf>
    <xf numFmtId="0" fontId="8" fillId="0" borderId="115" xfId="0" applyFont="1" applyBorder="1" applyAlignment="1">
      <alignment horizontal="center" vertical="center" shrinkToFit="1"/>
    </xf>
    <xf numFmtId="0" fontId="8" fillId="0" borderId="116" xfId="0" applyFont="1" applyBorder="1" applyAlignment="1">
      <alignment horizontal="center" vertical="center" shrinkToFit="1"/>
    </xf>
    <xf numFmtId="0" fontId="8" fillId="6" borderId="18" xfId="9" applyFont="1" applyFill="1" applyBorder="1" applyAlignment="1" applyProtection="1">
      <alignment horizontal="center" vertical="center" wrapText="1"/>
      <protection locked="0"/>
    </xf>
    <xf numFmtId="0" fontId="8" fillId="6" borderId="8" xfId="9" applyFont="1" applyFill="1" applyBorder="1" applyAlignment="1" applyProtection="1">
      <alignment horizontal="center" vertical="center" wrapText="1"/>
      <protection locked="0"/>
    </xf>
    <xf numFmtId="0" fontId="8" fillId="6" borderId="37" xfId="9" applyFont="1" applyFill="1" applyBorder="1" applyAlignment="1" applyProtection="1">
      <alignment horizontal="center" vertical="center" wrapText="1"/>
      <protection locked="0"/>
    </xf>
    <xf numFmtId="0" fontId="8" fillId="6" borderId="51" xfId="9" applyFont="1" applyFill="1" applyBorder="1" applyAlignment="1" applyProtection="1">
      <alignment horizontal="center" vertical="center" wrapText="1"/>
      <protection locked="0"/>
    </xf>
    <xf numFmtId="0" fontId="8" fillId="6" borderId="61" xfId="9" applyFont="1" applyFill="1" applyBorder="1" applyAlignment="1" applyProtection="1">
      <alignment horizontal="center" vertical="center" wrapText="1"/>
      <protection locked="0"/>
    </xf>
    <xf numFmtId="0" fontId="8" fillId="6" borderId="52" xfId="9" applyFont="1" applyFill="1" applyBorder="1" applyAlignment="1" applyProtection="1">
      <alignment horizontal="center" vertical="center" wrapText="1"/>
      <protection locked="0"/>
    </xf>
    <xf numFmtId="0" fontId="8" fillId="0" borderId="8" xfId="10" applyFont="1" applyBorder="1" applyAlignment="1" applyProtection="1">
      <alignment horizontal="left" vertical="center"/>
      <protection locked="0"/>
    </xf>
    <xf numFmtId="0" fontId="8" fillId="0" borderId="136" xfId="10" applyFont="1" applyBorder="1" applyAlignment="1" applyProtection="1">
      <alignment horizontal="left" vertical="center"/>
      <protection locked="0"/>
    </xf>
    <xf numFmtId="0" fontId="8" fillId="0" borderId="26" xfId="9" applyFont="1" applyBorder="1" applyAlignment="1" applyProtection="1">
      <alignment horizontal="left" vertical="center" wrapText="1"/>
      <protection locked="0"/>
    </xf>
    <xf numFmtId="0" fontId="8" fillId="0" borderId="124" xfId="9" applyFont="1" applyBorder="1" applyAlignment="1" applyProtection="1">
      <alignment horizontal="left" vertical="center" wrapText="1"/>
      <protection locked="0"/>
    </xf>
    <xf numFmtId="177" fontId="8" fillId="0" borderId="1" xfId="2" applyNumberFormat="1" applyFont="1" applyBorder="1" applyAlignment="1" applyProtection="1">
      <alignment horizontal="right" vertical="center" wrapText="1"/>
      <protection locked="0"/>
    </xf>
    <xf numFmtId="0" fontId="27" fillId="0" borderId="1" xfId="0" applyFont="1" applyBorder="1" applyAlignment="1">
      <alignment vertical="center" wrapText="1"/>
    </xf>
    <xf numFmtId="0" fontId="27" fillId="0" borderId="47" xfId="0" applyFont="1" applyBorder="1" applyAlignment="1">
      <alignment vertical="center" wrapText="1"/>
    </xf>
    <xf numFmtId="177" fontId="8" fillId="0" borderId="3" xfId="20" applyNumberFormat="1" applyFont="1" applyFill="1" applyBorder="1" applyAlignment="1" applyProtection="1">
      <alignment horizontal="right" vertical="center" wrapText="1"/>
    </xf>
    <xf numFmtId="0" fontId="27" fillId="0" borderId="3" xfId="0" applyFont="1" applyBorder="1" applyAlignment="1">
      <alignment horizontal="right" vertical="center" wrapText="1"/>
    </xf>
    <xf numFmtId="0" fontId="8" fillId="6" borderId="76" xfId="2"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90" xfId="0" applyFont="1" applyBorder="1" applyAlignment="1">
      <alignment horizontal="center" vertical="center" wrapText="1"/>
    </xf>
    <xf numFmtId="0" fontId="27" fillId="0" borderId="12" xfId="0" applyFont="1" applyBorder="1" applyAlignment="1">
      <alignment horizontal="center" vertical="center" wrapText="1"/>
    </xf>
    <xf numFmtId="177" fontId="8" fillId="6" borderId="1" xfId="20" applyNumberFormat="1" applyFont="1" applyFill="1" applyBorder="1" applyAlignment="1" applyProtection="1">
      <alignment horizontal="center" vertical="center" wrapText="1"/>
      <protection locked="0"/>
    </xf>
    <xf numFmtId="0" fontId="27" fillId="6" borderId="1"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8" fillId="6" borderId="1" xfId="2" applyFont="1" applyFill="1" applyBorder="1" applyAlignment="1">
      <alignment horizontal="center" vertical="center" wrapText="1"/>
    </xf>
    <xf numFmtId="0" fontId="27" fillId="6" borderId="47" xfId="0" applyFont="1" applyFill="1" applyBorder="1" applyAlignment="1">
      <alignment horizontal="center" vertical="center" wrapText="1"/>
    </xf>
    <xf numFmtId="177" fontId="8" fillId="0" borderId="1" xfId="20" applyNumberFormat="1" applyFont="1" applyFill="1" applyBorder="1" applyAlignment="1" applyProtection="1">
      <alignment horizontal="right" vertical="center" wrapText="1"/>
      <protection locked="0"/>
    </xf>
    <xf numFmtId="0" fontId="27" fillId="0" borderId="1" xfId="0" applyFont="1" applyBorder="1" applyAlignment="1">
      <alignment horizontal="right" vertical="center" wrapText="1"/>
    </xf>
    <xf numFmtId="0" fontId="8" fillId="6" borderId="32" xfId="2" applyFont="1" applyFill="1" applyBorder="1" applyAlignment="1">
      <alignment horizontal="center" vertical="center" wrapText="1"/>
    </xf>
    <xf numFmtId="0" fontId="8" fillId="6" borderId="4" xfId="2" applyFont="1" applyFill="1" applyBorder="1" applyAlignment="1">
      <alignment horizontal="center" vertical="center" wrapText="1"/>
    </xf>
    <xf numFmtId="0" fontId="8" fillId="0" borderId="2" xfId="2" applyFont="1" applyBorder="1" applyAlignment="1" applyProtection="1">
      <alignment horizontal="left" vertical="center" wrapText="1"/>
      <protection locked="0"/>
    </xf>
    <xf numFmtId="0" fontId="8" fillId="0" borderId="3" xfId="2" applyFont="1" applyBorder="1" applyAlignment="1" applyProtection="1">
      <alignment horizontal="left" vertical="center" wrapText="1"/>
      <protection locked="0"/>
    </xf>
    <xf numFmtId="0" fontId="8" fillId="0" borderId="58" xfId="2" applyFont="1" applyBorder="1" applyAlignment="1" applyProtection="1">
      <alignment horizontal="left" vertical="center" wrapText="1"/>
      <protection locked="0"/>
    </xf>
    <xf numFmtId="177" fontId="8" fillId="0" borderId="1" xfId="2" applyNumberFormat="1" applyFont="1" applyBorder="1" applyAlignment="1" applyProtection="1">
      <alignment horizontal="center" vertical="center" wrapText="1"/>
      <protection locked="0"/>
    </xf>
    <xf numFmtId="177" fontId="8" fillId="0" borderId="47" xfId="2" applyNumberFormat="1" applyFont="1" applyBorder="1" applyAlignment="1" applyProtection="1">
      <alignment horizontal="center" vertical="center" wrapText="1"/>
      <protection locked="0"/>
    </xf>
    <xf numFmtId="177" fontId="8" fillId="0" borderId="52" xfId="20" applyNumberFormat="1" applyFont="1" applyFill="1" applyBorder="1" applyAlignment="1" applyProtection="1">
      <alignment horizontal="right" vertical="center" wrapText="1"/>
      <protection locked="0"/>
    </xf>
    <xf numFmtId="177" fontId="8" fillId="0" borderId="100" xfId="20" applyNumberFormat="1" applyFont="1" applyFill="1" applyBorder="1" applyAlignment="1" applyProtection="1">
      <alignment horizontal="right" vertical="center" wrapText="1"/>
    </xf>
    <xf numFmtId="177" fontId="8" fillId="0" borderId="98" xfId="20" applyNumberFormat="1" applyFont="1" applyFill="1" applyBorder="1" applyAlignment="1" applyProtection="1">
      <alignment horizontal="right" vertical="center" wrapText="1"/>
    </xf>
    <xf numFmtId="177" fontId="8" fillId="0" borderId="99" xfId="20" applyNumberFormat="1" applyFont="1" applyFill="1" applyBorder="1" applyAlignment="1" applyProtection="1">
      <alignment horizontal="right" vertical="center" wrapText="1"/>
    </xf>
    <xf numFmtId="177" fontId="8" fillId="0" borderId="61" xfId="20" applyNumberFormat="1" applyFont="1" applyFill="1" applyBorder="1" applyAlignment="1" applyProtection="1">
      <alignment horizontal="right" vertical="center" wrapText="1"/>
      <protection locked="0"/>
    </xf>
    <xf numFmtId="177" fontId="8" fillId="0" borderId="57" xfId="20" applyNumberFormat="1" applyFont="1" applyFill="1" applyBorder="1" applyAlignment="1" applyProtection="1">
      <alignment horizontal="right" vertical="center" wrapText="1"/>
      <protection locked="0"/>
    </xf>
    <xf numFmtId="177" fontId="8" fillId="0" borderId="52" xfId="2" applyNumberFormat="1" applyFont="1" applyBorder="1" applyAlignment="1" applyProtection="1">
      <alignment horizontal="center" vertical="center" wrapText="1"/>
      <protection locked="0"/>
    </xf>
    <xf numFmtId="177" fontId="8" fillId="0" borderId="53" xfId="2" applyNumberFormat="1" applyFont="1" applyBorder="1" applyAlignment="1" applyProtection="1">
      <alignment horizontal="center" vertical="center" wrapText="1"/>
      <protection locked="0"/>
    </xf>
    <xf numFmtId="0" fontId="8" fillId="6" borderId="10" xfId="2" applyFont="1" applyFill="1" applyBorder="1" applyAlignment="1">
      <alignment horizontal="center" vertical="center" wrapText="1"/>
    </xf>
    <xf numFmtId="0" fontId="8" fillId="6" borderId="11" xfId="2" applyFont="1" applyFill="1" applyBorder="1" applyAlignment="1">
      <alignment horizontal="center" vertical="center" wrapText="1"/>
    </xf>
    <xf numFmtId="0" fontId="8" fillId="6" borderId="89" xfId="2" applyFont="1" applyFill="1" applyBorder="1" applyAlignment="1">
      <alignment horizontal="center" vertical="center" wrapText="1"/>
    </xf>
    <xf numFmtId="0" fontId="8" fillId="6" borderId="2" xfId="2" applyFont="1" applyFill="1" applyBorder="1" applyAlignment="1">
      <alignment horizontal="center" vertical="center" wrapText="1"/>
    </xf>
    <xf numFmtId="0" fontId="8" fillId="6" borderId="3" xfId="2" applyFont="1" applyFill="1" applyBorder="1" applyAlignment="1">
      <alignment horizontal="center" vertical="center" wrapText="1"/>
    </xf>
    <xf numFmtId="0" fontId="8" fillId="6" borderId="58" xfId="2" applyFont="1" applyFill="1" applyBorder="1" applyAlignment="1">
      <alignment horizontal="center" vertical="center" wrapText="1"/>
    </xf>
    <xf numFmtId="177" fontId="8" fillId="0" borderId="25" xfId="20" applyNumberFormat="1" applyFont="1" applyFill="1" applyBorder="1" applyAlignment="1" applyProtection="1">
      <alignment horizontal="right" vertical="center" wrapText="1"/>
    </xf>
    <xf numFmtId="177" fontId="8" fillId="0" borderId="79" xfId="20" applyNumberFormat="1" applyFont="1" applyFill="1" applyBorder="1" applyAlignment="1" applyProtection="1">
      <alignment horizontal="right" vertical="center" wrapText="1"/>
    </xf>
    <xf numFmtId="177" fontId="8" fillId="0" borderId="24" xfId="20" applyNumberFormat="1" applyFont="1" applyFill="1" applyBorder="1" applyAlignment="1" applyProtection="1">
      <alignment horizontal="right" vertical="center" wrapText="1"/>
    </xf>
    <xf numFmtId="177" fontId="8" fillId="0" borderId="2" xfId="20" applyNumberFormat="1" applyFont="1" applyFill="1" applyBorder="1" applyAlignment="1" applyProtection="1">
      <alignment horizontal="right" vertical="center" wrapText="1"/>
      <protection locked="0"/>
    </xf>
    <xf numFmtId="177" fontId="8" fillId="0" borderId="4" xfId="20" applyNumberFormat="1" applyFont="1" applyFill="1" applyBorder="1" applyAlignment="1" applyProtection="1">
      <alignment horizontal="right" vertical="center" wrapText="1"/>
      <protection locked="0"/>
    </xf>
    <xf numFmtId="0" fontId="8" fillId="6" borderId="94" xfId="2" applyFont="1" applyFill="1" applyBorder="1" applyAlignment="1">
      <alignment horizontal="center" vertical="center" wrapText="1"/>
    </xf>
    <xf numFmtId="0" fontId="8" fillId="6" borderId="72" xfId="2" applyFont="1" applyFill="1" applyBorder="1" applyAlignment="1">
      <alignment horizontal="center" vertical="center"/>
    </xf>
    <xf numFmtId="0" fontId="8" fillId="6" borderId="63" xfId="2" applyFont="1" applyFill="1" applyBorder="1" applyAlignment="1">
      <alignment horizontal="center" vertical="center"/>
    </xf>
    <xf numFmtId="0" fontId="8" fillId="6" borderId="97" xfId="2" applyFont="1" applyFill="1" applyBorder="1" applyAlignment="1">
      <alignment horizontal="center" vertical="center"/>
    </xf>
    <xf numFmtId="0" fontId="8" fillId="6" borderId="55" xfId="2" applyFont="1" applyFill="1" applyBorder="1" applyAlignment="1">
      <alignment horizontal="center" vertical="center"/>
    </xf>
    <xf numFmtId="0" fontId="8" fillId="6" borderId="54" xfId="2" applyFont="1" applyFill="1" applyBorder="1" applyAlignment="1">
      <alignment horizontal="center" vertical="center"/>
    </xf>
    <xf numFmtId="0" fontId="8" fillId="6" borderId="74" xfId="2" applyFont="1" applyFill="1" applyBorder="1" applyAlignment="1">
      <alignment horizontal="center" vertical="center"/>
    </xf>
    <xf numFmtId="0" fontId="8" fillId="6" borderId="64" xfId="2" applyFont="1" applyFill="1" applyBorder="1" applyAlignment="1">
      <alignment horizontal="center" vertical="center"/>
    </xf>
    <xf numFmtId="0" fontId="8" fillId="6" borderId="37" xfId="2" applyFont="1" applyFill="1" applyBorder="1" applyAlignment="1">
      <alignment horizontal="center" vertical="center"/>
    </xf>
    <xf numFmtId="0" fontId="8" fillId="6" borderId="35" xfId="2" applyFont="1" applyFill="1" applyBorder="1" applyAlignment="1">
      <alignment horizontal="center" vertical="center"/>
    </xf>
    <xf numFmtId="0" fontId="8" fillId="6" borderId="37" xfId="2" applyFont="1" applyFill="1" applyBorder="1" applyAlignment="1">
      <alignment horizontal="center" vertical="center" wrapText="1"/>
    </xf>
    <xf numFmtId="0" fontId="8" fillId="6" borderId="35" xfId="2" applyFont="1" applyFill="1" applyBorder="1" applyAlignment="1">
      <alignment horizontal="center" vertical="center" wrapText="1"/>
    </xf>
    <xf numFmtId="0" fontId="8" fillId="6" borderId="8" xfId="2" applyFont="1" applyFill="1" applyBorder="1" applyAlignment="1">
      <alignment horizontal="center" vertical="center" wrapText="1"/>
    </xf>
    <xf numFmtId="0" fontId="8" fillId="6" borderId="0" xfId="2" applyFont="1" applyFill="1" applyAlignment="1">
      <alignment horizontal="center" vertical="center" wrapText="1"/>
    </xf>
    <xf numFmtId="0" fontId="8" fillId="6" borderId="9" xfId="2" applyFont="1" applyFill="1" applyBorder="1" applyAlignment="1">
      <alignment horizontal="center" vertical="center" wrapText="1"/>
    </xf>
    <xf numFmtId="0" fontId="8" fillId="6" borderId="12" xfId="2" applyFont="1" applyFill="1" applyBorder="1" applyAlignment="1">
      <alignment horizontal="center" vertical="center" wrapText="1"/>
    </xf>
    <xf numFmtId="0" fontId="8" fillId="6" borderId="5"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8" fillId="6" borderId="18" xfId="2" applyFont="1" applyFill="1" applyBorder="1" applyAlignment="1">
      <alignment horizontal="center" vertical="center" wrapText="1"/>
    </xf>
    <xf numFmtId="0" fontId="8" fillId="6" borderId="90" xfId="2" applyFont="1" applyFill="1" applyBorder="1" applyAlignment="1">
      <alignment horizontal="center" vertical="center" wrapText="1"/>
    </xf>
    <xf numFmtId="0" fontId="8" fillId="0" borderId="8" xfId="2" applyFont="1" applyBorder="1" applyAlignment="1" applyProtection="1">
      <alignment horizontal="left" vertical="center" wrapText="1"/>
      <protection locked="0"/>
    </xf>
    <xf numFmtId="0" fontId="8" fillId="0" borderId="0" xfId="2" applyFont="1" applyAlignment="1" applyProtection="1">
      <alignment horizontal="left" vertical="center" wrapText="1"/>
      <protection locked="0"/>
    </xf>
    <xf numFmtId="0" fontId="8" fillId="0" borderId="9" xfId="2" applyFont="1" applyBorder="1" applyAlignment="1" applyProtection="1">
      <alignment horizontal="left" vertical="center" wrapText="1"/>
      <protection locked="0"/>
    </xf>
    <xf numFmtId="0" fontId="8" fillId="0" borderId="5"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88" xfId="2" applyFont="1" applyBorder="1" applyAlignment="1" applyProtection="1">
      <alignment horizontal="center" vertical="center"/>
      <protection locked="0"/>
    </xf>
    <xf numFmtId="0" fontId="8" fillId="0" borderId="8" xfId="2" applyFont="1" applyBorder="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19" xfId="2" applyFont="1" applyBorder="1" applyAlignment="1" applyProtection="1">
      <alignment horizontal="center" vertical="center"/>
      <protection locked="0"/>
    </xf>
    <xf numFmtId="0" fontId="8" fillId="0" borderId="10"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89" xfId="2" applyFont="1" applyBorder="1" applyAlignment="1" applyProtection="1">
      <alignment horizontal="center" vertical="center"/>
      <protection locked="0"/>
    </xf>
    <xf numFmtId="0" fontId="8" fillId="0" borderId="2" xfId="2" applyFont="1" applyBorder="1" applyAlignment="1" applyProtection="1">
      <alignment horizontal="center" vertical="center" shrinkToFit="1"/>
      <protection locked="0"/>
    </xf>
    <xf numFmtId="0" fontId="8" fillId="0" borderId="3" xfId="2" applyFont="1" applyBorder="1" applyAlignment="1" applyProtection="1">
      <alignment horizontal="center" vertical="center" shrinkToFit="1"/>
      <protection locked="0"/>
    </xf>
    <xf numFmtId="0" fontId="8" fillId="0" borderId="24" xfId="2" applyFont="1" applyBorder="1" applyAlignment="1" applyProtection="1">
      <alignment horizontal="left" vertical="center" shrinkToFit="1"/>
      <protection locked="0"/>
    </xf>
    <xf numFmtId="0" fontId="8" fillId="0" borderId="3" xfId="10" applyFont="1" applyBorder="1" applyAlignment="1">
      <alignment horizontal="left" vertical="center" shrinkToFit="1"/>
    </xf>
    <xf numFmtId="0" fontId="8" fillId="0" borderId="25" xfId="10" applyFont="1" applyBorder="1" applyAlignment="1">
      <alignment horizontal="left" vertical="center" shrinkToFit="1"/>
    </xf>
    <xf numFmtId="176" fontId="8" fillId="0" borderId="2" xfId="2" applyNumberFormat="1" applyFont="1" applyBorder="1" applyAlignment="1" applyProtection="1">
      <alignment horizontal="center" vertical="center" wrapText="1"/>
      <protection locked="0"/>
    </xf>
    <xf numFmtId="176" fontId="8" fillId="0" borderId="3" xfId="2" applyNumberFormat="1" applyFont="1" applyBorder="1" applyAlignment="1" applyProtection="1">
      <alignment horizontal="center" vertical="center" wrapText="1"/>
      <protection locked="0"/>
    </xf>
    <xf numFmtId="176" fontId="8" fillId="0" borderId="4" xfId="2" applyNumberFormat="1" applyFont="1" applyBorder="1" applyAlignment="1" applyProtection="1">
      <alignment horizontal="center" vertical="center" wrapText="1"/>
      <protection locked="0"/>
    </xf>
    <xf numFmtId="49" fontId="8" fillId="0" borderId="3" xfId="2" applyNumberFormat="1" applyFont="1" applyBorder="1" applyAlignment="1">
      <alignment horizontal="center" vertical="center" wrapText="1"/>
    </xf>
    <xf numFmtId="49" fontId="8" fillId="0" borderId="58" xfId="2" applyNumberFormat="1" applyFont="1" applyBorder="1" applyAlignment="1">
      <alignment horizontal="center" vertical="center" wrapText="1"/>
    </xf>
    <xf numFmtId="0" fontId="8" fillId="0" borderId="4" xfId="2" applyFont="1" applyBorder="1" applyAlignment="1" applyProtection="1">
      <alignment horizontal="left" vertical="center" wrapText="1"/>
      <protection locked="0"/>
    </xf>
    <xf numFmtId="0" fontId="8" fillId="6" borderId="103" xfId="2" applyFont="1" applyFill="1" applyBorder="1" applyAlignment="1">
      <alignment horizontal="center" vertical="center" wrapText="1"/>
    </xf>
    <xf numFmtId="0" fontId="8" fillId="6" borderId="14" xfId="2" applyFont="1" applyFill="1" applyBorder="1" applyAlignment="1">
      <alignment horizontal="center" vertical="center" wrapText="1"/>
    </xf>
    <xf numFmtId="49" fontId="8" fillId="0" borderId="13" xfId="2" applyNumberFormat="1" applyFont="1" applyBorder="1" applyAlignment="1">
      <alignment horizontal="center" vertical="center" wrapText="1"/>
    </xf>
    <xf numFmtId="49" fontId="8" fillId="0" borderId="14" xfId="2" applyNumberFormat="1" applyFont="1" applyBorder="1" applyAlignment="1">
      <alignment horizontal="center" vertical="center" wrapText="1"/>
    </xf>
    <xf numFmtId="0" fontId="8" fillId="6" borderId="78" xfId="2" applyFont="1" applyFill="1" applyBorder="1" applyAlignment="1">
      <alignment horizontal="center" vertical="center" wrapText="1"/>
    </xf>
    <xf numFmtId="0" fontId="8" fillId="6" borderId="24" xfId="2" applyFont="1" applyFill="1" applyBorder="1" applyAlignment="1">
      <alignment horizontal="center" vertical="center" wrapText="1"/>
    </xf>
    <xf numFmtId="0" fontId="8" fillId="0" borderId="78" xfId="2" applyFont="1" applyBorder="1" applyAlignment="1" applyProtection="1">
      <alignment horizontal="left" vertical="center" wrapText="1"/>
      <protection locked="0"/>
    </xf>
    <xf numFmtId="0" fontId="8" fillId="0" borderId="79" xfId="2" applyFont="1" applyBorder="1" applyAlignment="1" applyProtection="1">
      <alignment horizontal="left" vertical="center" wrapText="1"/>
      <protection locked="0"/>
    </xf>
    <xf numFmtId="0" fontId="8" fillId="0" borderId="95" xfId="2" applyFont="1" applyBorder="1" applyAlignment="1" applyProtection="1">
      <alignment horizontal="left" vertical="center" wrapText="1"/>
      <protection locked="0"/>
    </xf>
    <xf numFmtId="0" fontId="8" fillId="6" borderId="96" xfId="2" applyFont="1" applyFill="1" applyBorder="1" applyAlignment="1">
      <alignment horizontal="center" vertical="center" wrapText="1"/>
    </xf>
    <xf numFmtId="0" fontId="8" fillId="6" borderId="34" xfId="2" applyFont="1" applyFill="1" applyBorder="1" applyAlignment="1">
      <alignment horizontal="center" vertical="center" wrapText="1"/>
    </xf>
    <xf numFmtId="49" fontId="8" fillId="0" borderId="33" xfId="2" applyNumberFormat="1" applyFont="1" applyBorder="1" applyAlignment="1">
      <alignment horizontal="left" vertical="center" wrapText="1"/>
    </xf>
    <xf numFmtId="49" fontId="8" fillId="0" borderId="34" xfId="2" applyNumberFormat="1" applyFont="1" applyBorder="1" applyAlignment="1">
      <alignment horizontal="left" vertical="center" wrapText="1"/>
    </xf>
    <xf numFmtId="49" fontId="8" fillId="0" borderId="15" xfId="2" applyNumberFormat="1" applyFont="1" applyBorder="1" applyAlignment="1">
      <alignment horizontal="left" vertical="center" wrapText="1"/>
    </xf>
    <xf numFmtId="49" fontId="8" fillId="0" borderId="10" xfId="2" applyNumberFormat="1" applyFont="1" applyBorder="1" applyAlignment="1">
      <alignment horizontal="left" vertical="center" wrapText="1"/>
    </xf>
    <xf numFmtId="49" fontId="8" fillId="0" borderId="11" xfId="2" applyNumberFormat="1" applyFont="1" applyBorder="1" applyAlignment="1">
      <alignment horizontal="left" vertical="center" wrapText="1"/>
    </xf>
    <xf numFmtId="49" fontId="8" fillId="0" borderId="12" xfId="2" applyNumberFormat="1" applyFont="1" applyBorder="1" applyAlignment="1">
      <alignment horizontal="left" vertical="center" wrapText="1"/>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8" fillId="0" borderId="7" xfId="2" applyFont="1" applyBorder="1" applyAlignment="1">
      <alignment horizontal="left" vertical="center" wrapText="1"/>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8" fillId="6" borderId="93" xfId="2" applyFont="1" applyFill="1" applyBorder="1" applyAlignment="1">
      <alignment horizontal="center" vertical="center" wrapText="1"/>
    </xf>
    <xf numFmtId="0" fontId="8" fillId="6" borderId="13" xfId="2" applyFont="1" applyFill="1" applyBorder="1" applyAlignment="1">
      <alignment horizontal="center" vertical="center" wrapText="1"/>
    </xf>
    <xf numFmtId="0" fontId="8" fillId="6" borderId="72" xfId="2" applyFont="1" applyFill="1" applyBorder="1" applyAlignment="1">
      <alignment horizontal="center" vertical="center" wrapText="1"/>
    </xf>
    <xf numFmtId="0" fontId="8" fillId="0" borderId="36" xfId="2" applyFont="1" applyBorder="1" applyAlignment="1">
      <alignment horizontal="left" vertical="center" wrapText="1"/>
    </xf>
    <xf numFmtId="0" fontId="8" fillId="0" borderId="13" xfId="2" applyFont="1" applyBorder="1" applyAlignment="1">
      <alignment horizontal="left" vertical="center" wrapText="1"/>
    </xf>
    <xf numFmtId="0" fontId="8" fillId="0" borderId="87" xfId="2" applyFont="1" applyBorder="1" applyAlignment="1">
      <alignment horizontal="left" vertical="center" wrapText="1"/>
    </xf>
    <xf numFmtId="0" fontId="8" fillId="0" borderId="89" xfId="2" applyFont="1" applyBorder="1" applyAlignment="1">
      <alignment horizontal="left" vertical="center" wrapText="1"/>
    </xf>
    <xf numFmtId="0" fontId="8" fillId="0" borderId="21" xfId="10" applyFont="1" applyBorder="1" applyAlignment="1">
      <alignment horizontal="right" vertical="center"/>
    </xf>
    <xf numFmtId="0" fontId="8" fillId="6" borderId="45" xfId="2" applyFont="1" applyFill="1" applyBorder="1" applyAlignment="1">
      <alignment horizontal="center" vertical="center" wrapText="1"/>
    </xf>
    <xf numFmtId="0" fontId="8" fillId="6" borderId="101" xfId="2" applyFont="1" applyFill="1" applyBorder="1" applyAlignment="1">
      <alignment horizontal="center" vertical="center" wrapText="1"/>
    </xf>
    <xf numFmtId="0" fontId="8" fillId="0" borderId="92" xfId="2" applyFont="1" applyBorder="1" applyAlignment="1" applyProtection="1">
      <alignment horizontal="left" vertical="center" wrapText="1"/>
      <protection locked="0"/>
    </xf>
    <xf numFmtId="0" fontId="8" fillId="0" borderId="62" xfId="2" applyFont="1" applyBorder="1" applyAlignment="1" applyProtection="1">
      <alignment horizontal="left" vertical="center" wrapText="1"/>
      <protection locked="0"/>
    </xf>
    <xf numFmtId="0" fontId="8" fillId="0" borderId="46" xfId="2" applyFont="1" applyBorder="1" applyAlignment="1" applyProtection="1">
      <alignment horizontal="left" vertical="center" wrapText="1"/>
      <protection locked="0"/>
    </xf>
    <xf numFmtId="0" fontId="8" fillId="6" borderId="102" xfId="2" applyFont="1" applyFill="1" applyBorder="1" applyAlignment="1">
      <alignment horizontal="center" vertical="center" wrapText="1"/>
    </xf>
    <xf numFmtId="0" fontId="8" fillId="6" borderId="16" xfId="2" applyFont="1" applyFill="1" applyBorder="1" applyAlignment="1">
      <alignment horizontal="center" vertical="center" wrapText="1"/>
    </xf>
    <xf numFmtId="0" fontId="8" fillId="6" borderId="108" xfId="17" applyFont="1" applyFill="1" applyBorder="1" applyAlignment="1">
      <alignment vertical="center" wrapText="1"/>
    </xf>
    <xf numFmtId="0" fontId="8" fillId="6" borderId="23" xfId="17" applyFont="1" applyFill="1" applyBorder="1" applyAlignment="1">
      <alignment vertical="center" wrapText="1"/>
    </xf>
    <xf numFmtId="0" fontId="8" fillId="6" borderId="48" xfId="17" applyFont="1" applyFill="1" applyBorder="1" applyAlignment="1">
      <alignment vertical="center" wrapText="1"/>
    </xf>
    <xf numFmtId="0" fontId="8" fillId="6" borderId="1" xfId="17" applyFont="1" applyFill="1" applyBorder="1" applyAlignment="1">
      <alignment vertical="center" wrapText="1"/>
    </xf>
    <xf numFmtId="0" fontId="8" fillId="6" borderId="22" xfId="17" applyFont="1" applyFill="1" applyBorder="1" applyAlignment="1">
      <alignment vertical="center" wrapText="1"/>
    </xf>
    <xf numFmtId="0" fontId="46" fillId="6" borderId="21" xfId="0" applyFont="1" applyFill="1" applyBorder="1" applyAlignment="1">
      <alignment vertical="center" wrapText="1"/>
    </xf>
    <xf numFmtId="0" fontId="46" fillId="6" borderId="146" xfId="0" applyFont="1" applyFill="1" applyBorder="1" applyAlignment="1">
      <alignment vertical="center" wrapText="1"/>
    </xf>
    <xf numFmtId="0" fontId="46" fillId="0" borderId="26" xfId="0" applyFont="1" applyBorder="1" applyAlignment="1">
      <alignment vertical="center" wrapText="1"/>
    </xf>
    <xf numFmtId="0" fontId="46" fillId="0" borderId="21" xfId="0" applyFont="1" applyBorder="1" applyAlignment="1">
      <alignment vertical="center" wrapText="1"/>
    </xf>
    <xf numFmtId="0" fontId="46" fillId="0" borderId="43" xfId="0" applyFont="1" applyBorder="1" applyAlignment="1">
      <alignment vertical="center" wrapText="1"/>
    </xf>
    <xf numFmtId="0" fontId="8" fillId="6" borderId="32" xfId="19" applyFont="1" applyFill="1" applyBorder="1" applyAlignment="1">
      <alignment horizontal="left" vertical="center" wrapText="1"/>
    </xf>
    <xf numFmtId="0" fontId="8" fillId="6" borderId="3" xfId="19" applyFont="1" applyFill="1" applyBorder="1" applyAlignment="1">
      <alignment horizontal="left" vertical="center" wrapText="1"/>
    </xf>
    <xf numFmtId="0" fontId="8" fillId="6" borderId="4" xfId="19" applyFont="1" applyFill="1" applyBorder="1" applyAlignment="1">
      <alignment horizontal="left" vertical="center" wrapText="1"/>
    </xf>
    <xf numFmtId="0" fontId="8" fillId="0" borderId="41" xfId="17" applyFont="1" applyBorder="1" applyAlignment="1">
      <alignment vertical="center" wrapText="1"/>
    </xf>
    <xf numFmtId="0" fontId="46" fillId="0" borderId="41" xfId="0" applyFont="1" applyBorder="1">
      <alignment vertical="center"/>
    </xf>
    <xf numFmtId="0" fontId="8" fillId="6" borderId="153" xfId="17" applyFont="1" applyFill="1" applyBorder="1" applyAlignment="1">
      <alignment vertical="center" wrapText="1"/>
    </xf>
    <xf numFmtId="0" fontId="8" fillId="6" borderId="75" xfId="17" applyFont="1" applyFill="1" applyBorder="1" applyAlignment="1">
      <alignment vertical="center" wrapText="1"/>
    </xf>
    <xf numFmtId="0" fontId="8" fillId="6" borderId="44" xfId="17" applyFont="1" applyFill="1" applyBorder="1" applyAlignment="1">
      <alignment vertical="center" wrapText="1"/>
    </xf>
    <xf numFmtId="0" fontId="8" fillId="6" borderId="73" xfId="17" applyFont="1" applyFill="1" applyBorder="1" applyAlignment="1">
      <alignment vertical="center" wrapText="1"/>
    </xf>
    <xf numFmtId="0" fontId="8" fillId="6" borderId="51" xfId="17" applyFont="1" applyFill="1" applyBorder="1" applyAlignment="1">
      <alignment vertical="center" wrapText="1"/>
    </xf>
    <xf numFmtId="0" fontId="46" fillId="6" borderId="91" xfId="0" applyFont="1" applyFill="1" applyBorder="1" applyAlignment="1">
      <alignment vertical="center" wrapText="1"/>
    </xf>
    <xf numFmtId="0" fontId="46" fillId="6" borderId="57" xfId="0" applyFont="1" applyFill="1" applyBorder="1" applyAlignment="1">
      <alignment vertical="center" wrapText="1"/>
    </xf>
    <xf numFmtId="0" fontId="46" fillId="0" borderId="61" xfId="0" applyFont="1" applyBorder="1" applyAlignment="1">
      <alignment vertical="center" wrapText="1"/>
    </xf>
    <xf numFmtId="0" fontId="46" fillId="0" borderId="91" xfId="0" applyFont="1" applyBorder="1" applyAlignment="1">
      <alignment vertical="center" wrapText="1"/>
    </xf>
    <xf numFmtId="0" fontId="46" fillId="0" borderId="59" xfId="0" applyFont="1" applyBorder="1" applyAlignment="1">
      <alignment vertical="center" wrapText="1"/>
    </xf>
    <xf numFmtId="0" fontId="8" fillId="6" borderId="40" xfId="17" applyFont="1" applyFill="1" applyBorder="1" applyAlignment="1">
      <alignment horizontal="left" vertical="center" wrapText="1"/>
    </xf>
    <xf numFmtId="0" fontId="8" fillId="6" borderId="38" xfId="17" applyFont="1" applyFill="1" applyBorder="1" applyAlignment="1">
      <alignment horizontal="left" vertical="center" wrapText="1"/>
    </xf>
    <xf numFmtId="0" fontId="8" fillId="6" borderId="70" xfId="17" applyFont="1" applyFill="1" applyBorder="1" applyAlignment="1">
      <alignment horizontal="left" vertical="center" wrapText="1"/>
    </xf>
    <xf numFmtId="0" fontId="8" fillId="6" borderId="51" xfId="10" applyFont="1" applyFill="1" applyBorder="1" applyAlignment="1">
      <alignment horizontal="left" vertical="center" wrapText="1"/>
    </xf>
    <xf numFmtId="0" fontId="8" fillId="6" borderId="91" xfId="10" applyFont="1" applyFill="1" applyBorder="1" applyAlignment="1">
      <alignment horizontal="left" vertical="center" wrapText="1"/>
    </xf>
    <xf numFmtId="0" fontId="8" fillId="6" borderId="57" xfId="10" applyFont="1" applyFill="1" applyBorder="1" applyAlignment="1">
      <alignment horizontal="left" vertical="center" wrapText="1"/>
    </xf>
    <xf numFmtId="0" fontId="8" fillId="0" borderId="21" xfId="17" applyFont="1" applyBorder="1" applyAlignment="1">
      <alignment vertical="center" wrapText="1"/>
    </xf>
    <xf numFmtId="0" fontId="46" fillId="0" borderId="21" xfId="0" applyFont="1" applyBorder="1">
      <alignment vertical="center"/>
    </xf>
    <xf numFmtId="0" fontId="8" fillId="6" borderId="20" xfId="17" applyFont="1" applyFill="1" applyBorder="1" applyAlignment="1">
      <alignment horizontal="left" vertical="center" wrapText="1"/>
    </xf>
    <xf numFmtId="0" fontId="8" fillId="6" borderId="41" xfId="17" applyFont="1" applyFill="1" applyBorder="1" applyAlignment="1">
      <alignment horizontal="left" vertical="center" wrapText="1"/>
    </xf>
    <xf numFmtId="0" fontId="8" fillId="6" borderId="190" xfId="17" applyFont="1" applyFill="1" applyBorder="1" applyAlignment="1">
      <alignment horizontal="left" vertical="center" wrapText="1"/>
    </xf>
    <xf numFmtId="0" fontId="8" fillId="6" borderId="32" xfId="17" applyFont="1" applyFill="1" applyBorder="1" applyAlignment="1">
      <alignment vertical="center" wrapText="1"/>
    </xf>
    <xf numFmtId="0" fontId="8" fillId="6" borderId="3" xfId="17" applyFont="1" applyFill="1" applyBorder="1" applyAlignment="1">
      <alignment vertical="center" wrapText="1"/>
    </xf>
    <xf numFmtId="0" fontId="8" fillId="6" borderId="4" xfId="17" applyFont="1" applyFill="1" applyBorder="1" applyAlignment="1">
      <alignment vertical="center" wrapText="1"/>
    </xf>
    <xf numFmtId="0" fontId="8" fillId="6" borderId="76" xfId="17" applyFont="1" applyFill="1" applyBorder="1" applyAlignment="1">
      <alignment horizontal="left" vertical="center" wrapText="1"/>
    </xf>
    <xf numFmtId="0" fontId="8" fillId="6" borderId="6" xfId="17" applyFont="1" applyFill="1" applyBorder="1" applyAlignment="1">
      <alignment horizontal="left" vertical="center" wrapText="1"/>
    </xf>
    <xf numFmtId="0" fontId="8" fillId="6" borderId="7" xfId="17" applyFont="1" applyFill="1" applyBorder="1" applyAlignment="1">
      <alignment horizontal="left" vertical="center" wrapText="1"/>
    </xf>
    <xf numFmtId="0" fontId="27" fillId="6" borderId="48" xfId="17" applyFont="1" applyFill="1" applyBorder="1" applyAlignment="1">
      <alignment vertical="center" wrapText="1"/>
    </xf>
    <xf numFmtId="0" fontId="8" fillId="0" borderId="105" xfId="17" applyFont="1" applyBorder="1" applyAlignment="1">
      <alignment horizontal="center" vertical="center"/>
    </xf>
    <xf numFmtId="0" fontId="8" fillId="0" borderId="50" xfId="17" applyFont="1" applyBorder="1" applyAlignment="1">
      <alignment horizontal="center" vertical="center"/>
    </xf>
    <xf numFmtId="0" fontId="27" fillId="6" borderId="11" xfId="17" applyFont="1" applyFill="1" applyBorder="1" applyAlignment="1">
      <alignment horizontal="left" vertical="center" wrapText="1"/>
    </xf>
    <xf numFmtId="0" fontId="8" fillId="6" borderId="11" xfId="17" applyFont="1" applyFill="1" applyBorder="1" applyAlignment="1">
      <alignment horizontal="left" vertical="center" wrapText="1"/>
    </xf>
    <xf numFmtId="0" fontId="8" fillId="6" borderId="12" xfId="17" applyFont="1" applyFill="1" applyBorder="1" applyAlignment="1">
      <alignment horizontal="left" vertical="center" wrapText="1"/>
    </xf>
    <xf numFmtId="0" fontId="22" fillId="3" borderId="0" xfId="10" applyFont="1" applyFill="1">
      <alignment vertical="center"/>
    </xf>
    <xf numFmtId="0" fontId="0" fillId="0" borderId="0" xfId="0">
      <alignment vertical="center"/>
    </xf>
    <xf numFmtId="0" fontId="8" fillId="6" borderId="149" xfId="17" applyFont="1" applyFill="1" applyBorder="1" applyAlignment="1">
      <alignment horizontal="left" vertical="center" wrapText="1"/>
    </xf>
    <xf numFmtId="0" fontId="8" fillId="6" borderId="150" xfId="17" applyFont="1" applyFill="1" applyBorder="1" applyAlignment="1">
      <alignment horizontal="left" vertical="center" wrapText="1"/>
    </xf>
    <xf numFmtId="0" fontId="8" fillId="6" borderId="40" xfId="10" applyFont="1" applyFill="1" applyBorder="1" applyAlignment="1">
      <alignment horizontal="left" vertical="center" wrapText="1"/>
    </xf>
    <xf numFmtId="0" fontId="8" fillId="6" borderId="38" xfId="10" applyFont="1" applyFill="1" applyBorder="1" applyAlignment="1">
      <alignment horizontal="left" vertical="center" wrapText="1"/>
    </xf>
    <xf numFmtId="0" fontId="8" fillId="6" borderId="70" xfId="10" applyFont="1" applyFill="1" applyBorder="1" applyAlignment="1">
      <alignment horizontal="left" vertical="center" wrapText="1"/>
    </xf>
    <xf numFmtId="0" fontId="8" fillId="6" borderId="32" xfId="10" applyFont="1" applyFill="1" applyBorder="1" applyAlignment="1">
      <alignment horizontal="left" vertical="center" wrapText="1"/>
    </xf>
    <xf numFmtId="0" fontId="8" fillId="6" borderId="3" xfId="10" applyFont="1" applyFill="1" applyBorder="1" applyAlignment="1">
      <alignment horizontal="left" vertical="center" wrapText="1"/>
    </xf>
    <xf numFmtId="0" fontId="8" fillId="6" borderId="4" xfId="10" applyFont="1" applyFill="1" applyBorder="1" applyAlignment="1">
      <alignment horizontal="left" vertical="center" wrapText="1"/>
    </xf>
    <xf numFmtId="0" fontId="8" fillId="0" borderId="0" xfId="17" applyFont="1" applyAlignment="1">
      <alignment vertical="center" wrapText="1"/>
    </xf>
    <xf numFmtId="0" fontId="8" fillId="6" borderId="65" xfId="17" applyFont="1" applyFill="1" applyBorder="1" applyAlignment="1">
      <alignment vertical="center" wrapText="1"/>
    </xf>
    <xf numFmtId="0" fontId="8" fillId="6" borderId="52" xfId="17" applyFont="1" applyFill="1" applyBorder="1" applyAlignment="1">
      <alignment vertical="center" wrapText="1"/>
    </xf>
    <xf numFmtId="0" fontId="8" fillId="0" borderId="124" xfId="17" applyFont="1" applyBorder="1" applyAlignment="1">
      <alignment horizontal="center" vertical="center"/>
    </xf>
    <xf numFmtId="0" fontId="8" fillId="6" borderId="21" xfId="17" applyFont="1" applyFill="1" applyBorder="1" applyAlignment="1">
      <alignment horizontal="left" vertical="center" wrapText="1"/>
    </xf>
    <xf numFmtId="0" fontId="8" fillId="6" borderId="146" xfId="17" applyFont="1" applyFill="1" applyBorder="1" applyAlignment="1">
      <alignment horizontal="left" vertical="center" wrapText="1"/>
    </xf>
    <xf numFmtId="0" fontId="8" fillId="0" borderId="152" xfId="17" applyFont="1" applyBorder="1" applyAlignment="1">
      <alignment horizontal="center" vertical="center"/>
    </xf>
    <xf numFmtId="0" fontId="8" fillId="0" borderId="136" xfId="17" applyFont="1" applyBorder="1" applyAlignment="1">
      <alignment horizontal="center" vertical="center"/>
    </xf>
    <xf numFmtId="0" fontId="8" fillId="6" borderId="107" xfId="17" applyFont="1" applyFill="1" applyBorder="1" applyAlignment="1">
      <alignment vertical="center" wrapText="1"/>
    </xf>
    <xf numFmtId="0" fontId="8" fillId="6" borderId="37" xfId="17" applyFont="1" applyFill="1" applyBorder="1" applyAlignment="1">
      <alignment vertical="center" wrapText="1"/>
    </xf>
    <xf numFmtId="0" fontId="8" fillId="5" borderId="0" xfId="17" applyFont="1" applyFill="1" applyAlignment="1">
      <alignment horizontal="left" vertical="center" wrapText="1"/>
    </xf>
    <xf numFmtId="0" fontId="8" fillId="5" borderId="9" xfId="17" applyFont="1" applyFill="1" applyBorder="1" applyAlignment="1">
      <alignment horizontal="left" vertical="center" wrapText="1"/>
    </xf>
    <xf numFmtId="0" fontId="8" fillId="6" borderId="76" xfId="19" applyFont="1" applyFill="1" applyBorder="1" applyAlignment="1">
      <alignment horizontal="left" vertical="center" wrapText="1"/>
    </xf>
    <xf numFmtId="0" fontId="8" fillId="6" borderId="6" xfId="19" applyFont="1" applyFill="1" applyBorder="1" applyAlignment="1">
      <alignment horizontal="left" vertical="center" wrapText="1"/>
    </xf>
    <xf numFmtId="0" fontId="8" fillId="6" borderId="7" xfId="19" applyFont="1" applyFill="1" applyBorder="1" applyAlignment="1">
      <alignment horizontal="left" vertical="center" wrapText="1"/>
    </xf>
    <xf numFmtId="0" fontId="8" fillId="6" borderId="90" xfId="17" applyFont="1" applyFill="1" applyBorder="1" applyAlignment="1">
      <alignment horizontal="left" vertical="center" wrapText="1"/>
    </xf>
    <xf numFmtId="0" fontId="8" fillId="6" borderId="22" xfId="17" applyFont="1" applyFill="1" applyBorder="1" applyAlignment="1">
      <alignment horizontal="left" vertical="center" wrapText="1"/>
    </xf>
    <xf numFmtId="0" fontId="22" fillId="3" borderId="0" xfId="0" applyFont="1" applyFill="1" applyAlignment="1">
      <alignment horizontal="left" vertical="center"/>
    </xf>
    <xf numFmtId="0" fontId="27" fillId="2" borderId="30" xfId="0" applyFont="1" applyFill="1" applyBorder="1" applyAlignment="1">
      <alignment horizontal="left" vertical="center"/>
    </xf>
    <xf numFmtId="0" fontId="0" fillId="0" borderId="106" xfId="0" applyBorder="1" applyAlignment="1">
      <alignment horizontal="left" vertical="center"/>
    </xf>
    <xf numFmtId="0" fontId="0" fillId="0" borderId="71" xfId="0" applyBorder="1" applyAlignment="1">
      <alignment horizontal="left" vertical="center"/>
    </xf>
    <xf numFmtId="0" fontId="8" fillId="0" borderId="51" xfId="0" applyFont="1" applyBorder="1" applyAlignment="1">
      <alignment vertical="center" wrapText="1"/>
    </xf>
    <xf numFmtId="0" fontId="27" fillId="0" borderId="91" xfId="0" applyFont="1" applyBorder="1" applyAlignment="1">
      <alignment vertical="center" wrapText="1"/>
    </xf>
    <xf numFmtId="0" fontId="27" fillId="0" borderId="59" xfId="0" applyFont="1" applyBorder="1" applyAlignment="1">
      <alignment vertical="center" wrapText="1"/>
    </xf>
    <xf numFmtId="0" fontId="8" fillId="2" borderId="30" xfId="0" applyFont="1" applyFill="1" applyBorder="1" applyAlignment="1">
      <alignment horizontal="left" vertical="center" wrapText="1"/>
    </xf>
    <xf numFmtId="0" fontId="0" fillId="0" borderId="106" xfId="0" applyBorder="1" applyAlignment="1">
      <alignment horizontal="left" vertical="center" wrapText="1"/>
    </xf>
    <xf numFmtId="0" fontId="0" fillId="0" borderId="71" xfId="0" applyBorder="1" applyAlignment="1">
      <alignment horizontal="left" vertical="center" wrapText="1"/>
    </xf>
    <xf numFmtId="0" fontId="8" fillId="2" borderId="20" xfId="0" applyFont="1" applyFill="1" applyBorder="1" applyAlignment="1">
      <alignment vertical="center" wrapText="1"/>
    </xf>
    <xf numFmtId="0" fontId="20" fillId="2" borderId="41" xfId="0" applyFont="1" applyFill="1" applyBorder="1" applyAlignment="1">
      <alignment vertical="center" wrapText="1"/>
    </xf>
    <xf numFmtId="0" fontId="20" fillId="2" borderId="42" xfId="0" applyFont="1" applyFill="1" applyBorder="1" applyAlignment="1">
      <alignment vertical="center" wrapText="1"/>
    </xf>
    <xf numFmtId="0" fontId="8" fillId="0" borderId="22" xfId="0" applyFont="1" applyBorder="1" applyAlignment="1">
      <alignment vertical="center" wrapText="1"/>
    </xf>
    <xf numFmtId="0" fontId="20" fillId="0" borderId="21" xfId="0" applyFont="1" applyBorder="1" applyAlignment="1">
      <alignment vertical="center" wrapText="1"/>
    </xf>
    <xf numFmtId="0" fontId="20" fillId="0" borderId="43" xfId="0" applyFont="1" applyBorder="1" applyAlignment="1">
      <alignment vertical="center" wrapText="1"/>
    </xf>
    <xf numFmtId="0" fontId="8" fillId="0" borderId="22" xfId="0" applyFont="1" applyBorder="1">
      <alignment vertical="center"/>
    </xf>
    <xf numFmtId="0" fontId="20" fillId="0" borderId="21" xfId="0" applyFont="1" applyBorder="1">
      <alignment vertical="center"/>
    </xf>
    <xf numFmtId="0" fontId="20" fillId="0" borderId="43" xfId="0" applyFont="1" applyBorder="1">
      <alignment vertical="center"/>
    </xf>
    <xf numFmtId="0" fontId="8" fillId="0" borderId="20" xfId="0" applyFont="1" applyBorder="1">
      <alignment vertical="center"/>
    </xf>
    <xf numFmtId="0" fontId="8" fillId="0" borderId="41" xfId="0" applyFont="1" applyBorder="1">
      <alignment vertical="center"/>
    </xf>
    <xf numFmtId="0" fontId="8" fillId="0" borderId="42" xfId="0" applyFont="1" applyBorder="1">
      <alignment vertical="center"/>
    </xf>
    <xf numFmtId="0" fontId="6" fillId="2" borderId="40" xfId="0" applyFont="1" applyFill="1" applyBorder="1" applyAlignment="1">
      <alignment vertical="center" wrapText="1"/>
    </xf>
    <xf numFmtId="0" fontId="40" fillId="0" borderId="39" xfId="0" applyFont="1" applyBorder="1" applyAlignment="1">
      <alignment vertical="center" wrapText="1"/>
    </xf>
    <xf numFmtId="0" fontId="40" fillId="0" borderId="22" xfId="0" applyFont="1" applyBorder="1" applyAlignment="1">
      <alignment vertical="center" wrapText="1"/>
    </xf>
    <xf numFmtId="0" fontId="40" fillId="0" borderId="43" xfId="0" applyFont="1" applyBorder="1" applyAlignment="1">
      <alignment vertical="center" wrapText="1"/>
    </xf>
    <xf numFmtId="0" fontId="27" fillId="2" borderId="41" xfId="0" applyFont="1" applyFill="1" applyBorder="1">
      <alignment vertical="center"/>
    </xf>
    <xf numFmtId="0" fontId="0" fillId="0" borderId="42" xfId="0" applyBorder="1">
      <alignment vertical="center"/>
    </xf>
    <xf numFmtId="0" fontId="27" fillId="2" borderId="41" xfId="0" applyFont="1" applyFill="1" applyBorder="1" applyAlignment="1">
      <alignment vertical="center" wrapText="1"/>
    </xf>
    <xf numFmtId="0" fontId="9" fillId="0" borderId="41" xfId="0" applyFont="1" applyBorder="1" applyAlignment="1">
      <alignment vertical="center" wrapText="1"/>
    </xf>
    <xf numFmtId="0" fontId="9" fillId="0" borderId="42" xfId="0" applyFont="1" applyBorder="1" applyAlignment="1">
      <alignment vertical="center" wrapText="1"/>
    </xf>
    <xf numFmtId="0" fontId="0" fillId="0" borderId="42" xfId="0" applyBorder="1" applyAlignment="1">
      <alignment vertical="center" wrapText="1"/>
    </xf>
    <xf numFmtId="0" fontId="18" fillId="0" borderId="18" xfId="10" applyFont="1"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18" fillId="0" borderId="18" xfId="10" applyFont="1" applyBorder="1" applyAlignment="1">
      <alignment horizontal="center" vertical="center"/>
    </xf>
    <xf numFmtId="0" fontId="0" fillId="0" borderId="19" xfId="0" applyBorder="1">
      <alignment vertical="center"/>
    </xf>
    <xf numFmtId="0" fontId="0" fillId="0" borderId="18" xfId="0" applyBorder="1">
      <alignment vertical="center"/>
    </xf>
    <xf numFmtId="0" fontId="0" fillId="0" borderId="22" xfId="0" applyBorder="1">
      <alignment vertical="center"/>
    </xf>
    <xf numFmtId="0" fontId="0" fillId="0" borderId="21" xfId="0" applyBorder="1">
      <alignment vertical="center"/>
    </xf>
    <xf numFmtId="0" fontId="0" fillId="0" borderId="43" xfId="0" applyBorder="1">
      <alignment vertical="center"/>
    </xf>
    <xf numFmtId="0" fontId="20" fillId="0" borderId="0" xfId="0" applyFont="1">
      <alignment vertical="center"/>
    </xf>
    <xf numFmtId="0" fontId="28" fillId="0" borderId="0" xfId="10" applyFont="1" applyAlignment="1">
      <alignment horizontal="left" vertical="top" wrapText="1"/>
    </xf>
    <xf numFmtId="0" fontId="18" fillId="0" borderId="49" xfId="10" applyFont="1" applyBorder="1" applyAlignment="1">
      <alignment horizontal="center" vertical="center"/>
    </xf>
    <xf numFmtId="0" fontId="18" fillId="0" borderId="56" xfId="10" applyFont="1" applyBorder="1" applyAlignment="1">
      <alignment horizontal="center" vertical="center"/>
    </xf>
    <xf numFmtId="0" fontId="18" fillId="0" borderId="38" xfId="10" applyFont="1" applyBorder="1" applyAlignment="1">
      <alignment horizontal="center" vertical="center"/>
    </xf>
    <xf numFmtId="0" fontId="18" fillId="0" borderId="39" xfId="10" applyFont="1" applyBorder="1" applyAlignment="1">
      <alignment horizontal="center" vertical="center"/>
    </xf>
    <xf numFmtId="0" fontId="18" fillId="0" borderId="137" xfId="10" applyFont="1" applyBorder="1">
      <alignment vertical="center"/>
    </xf>
    <xf numFmtId="0" fontId="25" fillId="0" borderId="138" xfId="0" applyFont="1" applyBorder="1">
      <alignment vertical="center"/>
    </xf>
    <xf numFmtId="0" fontId="25" fillId="0" borderId="139" xfId="0" applyFont="1" applyBorder="1">
      <alignment vertical="center"/>
    </xf>
    <xf numFmtId="0" fontId="25" fillId="0" borderId="140" xfId="0" applyFont="1" applyBorder="1">
      <alignment vertical="center"/>
    </xf>
    <xf numFmtId="0" fontId="25" fillId="0" borderId="141" xfId="0" applyFont="1" applyBorder="1">
      <alignment vertical="center"/>
    </xf>
    <xf numFmtId="0" fontId="25" fillId="0" borderId="142" xfId="0" applyFont="1" applyBorder="1">
      <alignment vertical="center"/>
    </xf>
    <xf numFmtId="0" fontId="25" fillId="0" borderId="143" xfId="0" applyFont="1" applyBorder="1">
      <alignment vertical="center"/>
    </xf>
    <xf numFmtId="0" fontId="25" fillId="0" borderId="144" xfId="0" applyFont="1" applyBorder="1">
      <alignment vertical="center"/>
    </xf>
    <xf numFmtId="0" fontId="25" fillId="0" borderId="145" xfId="0" applyFont="1" applyBorder="1">
      <alignment vertical="center"/>
    </xf>
    <xf numFmtId="0" fontId="8" fillId="0" borderId="21" xfId="10" applyFont="1" applyBorder="1" applyAlignment="1">
      <alignment horizontal="left" vertical="center" wrapText="1"/>
    </xf>
    <xf numFmtId="0" fontId="8" fillId="0" borderId="2" xfId="10" applyFont="1" applyBorder="1" applyAlignment="1" applyProtection="1">
      <alignment horizontal="left" vertical="center" wrapText="1"/>
      <protection locked="0"/>
    </xf>
    <xf numFmtId="0" fontId="25" fillId="0" borderId="3" xfId="0" applyFont="1" applyBorder="1" applyAlignment="1">
      <alignment horizontal="left" vertical="center" wrapText="1"/>
    </xf>
    <xf numFmtId="0" fontId="25" fillId="0" borderId="58" xfId="0" applyFont="1" applyBorder="1" applyAlignment="1">
      <alignment horizontal="left" vertical="center" wrapText="1"/>
    </xf>
    <xf numFmtId="0" fontId="8" fillId="9" borderId="17" xfId="10" applyFont="1" applyFill="1" applyBorder="1" applyAlignment="1">
      <alignment horizontal="center" vertical="center"/>
    </xf>
    <xf numFmtId="0" fontId="8" fillId="9" borderId="106" xfId="10" applyFont="1" applyFill="1" applyBorder="1" applyAlignment="1">
      <alignment horizontal="center" vertical="center"/>
    </xf>
    <xf numFmtId="0" fontId="8" fillId="9" borderId="71" xfId="10" applyFont="1" applyFill="1" applyBorder="1" applyAlignment="1">
      <alignment horizontal="center" vertical="center"/>
    </xf>
    <xf numFmtId="0" fontId="8" fillId="0" borderId="61" xfId="10" applyFont="1" applyBorder="1" applyAlignment="1" applyProtection="1">
      <alignment horizontal="left" vertical="center" wrapText="1"/>
      <protection locked="0"/>
    </xf>
    <xf numFmtId="0" fontId="25" fillId="0" borderId="91" xfId="0" applyFont="1" applyBorder="1" applyAlignment="1">
      <alignment horizontal="left" vertical="center" wrapText="1"/>
    </xf>
    <xf numFmtId="0" fontId="25" fillId="0" borderId="59" xfId="0" applyFont="1" applyBorder="1" applyAlignment="1">
      <alignment horizontal="left" vertical="center" wrapText="1"/>
    </xf>
    <xf numFmtId="0" fontId="8" fillId="9" borderId="73" xfId="10" applyFont="1" applyFill="1" applyBorder="1" applyAlignment="1">
      <alignment horizontal="center" vertical="center"/>
    </xf>
    <xf numFmtId="0" fontId="0" fillId="9" borderId="73" xfId="0" applyFill="1" applyBorder="1" applyAlignment="1">
      <alignment horizontal="center" vertical="center"/>
    </xf>
    <xf numFmtId="0" fontId="8" fillId="9" borderId="69" xfId="10" applyFont="1" applyFill="1" applyBorder="1" applyAlignment="1">
      <alignment horizontal="center" vertical="center"/>
    </xf>
    <xf numFmtId="0" fontId="23" fillId="4" borderId="1" xfId="10" applyFont="1" applyFill="1" applyBorder="1" applyAlignment="1" applyProtection="1">
      <alignment horizontal="center" vertical="center" wrapText="1"/>
      <protection locked="0"/>
    </xf>
    <xf numFmtId="0" fontId="0" fillId="4" borderId="1" xfId="0" applyFill="1" applyBorder="1" applyAlignment="1">
      <alignment horizontal="center" vertical="center" wrapText="1"/>
    </xf>
    <xf numFmtId="0" fontId="23" fillId="0" borderId="2" xfId="10" applyFont="1" applyBorder="1" applyAlignment="1" applyProtection="1">
      <alignment horizontal="left" vertical="center" wrapText="1"/>
      <protection locked="0"/>
    </xf>
    <xf numFmtId="0" fontId="0" fillId="0" borderId="3" xfId="0" applyBorder="1">
      <alignment vertical="center"/>
    </xf>
    <xf numFmtId="0" fontId="0" fillId="0" borderId="58" xfId="0" applyBorder="1">
      <alignment vertical="center"/>
    </xf>
    <xf numFmtId="0" fontId="23" fillId="4" borderId="52" xfId="10" applyFont="1" applyFill="1" applyBorder="1" applyAlignment="1" applyProtection="1">
      <alignment horizontal="center" vertical="center" wrapText="1"/>
      <protection locked="0"/>
    </xf>
    <xf numFmtId="0" fontId="0" fillId="4" borderId="52" xfId="0" applyFill="1" applyBorder="1" applyAlignment="1">
      <alignment horizontal="center" vertical="center" wrapText="1"/>
    </xf>
    <xf numFmtId="0" fontId="23" fillId="0" borderId="61" xfId="10" applyFont="1" applyBorder="1" applyAlignment="1" applyProtection="1">
      <alignment horizontal="left" vertical="center" wrapText="1"/>
      <protection locked="0"/>
    </xf>
    <xf numFmtId="0" fontId="0" fillId="0" borderId="91" xfId="0" applyBorder="1">
      <alignment vertical="center"/>
    </xf>
    <xf numFmtId="0" fontId="0" fillId="0" borderId="59" xfId="0" applyBorder="1">
      <alignment vertical="center"/>
    </xf>
    <xf numFmtId="0" fontId="8" fillId="6" borderId="73" xfId="10" applyFont="1" applyFill="1" applyBorder="1" applyAlignment="1">
      <alignment horizontal="center" vertical="center"/>
    </xf>
    <xf numFmtId="0" fontId="0" fillId="0" borderId="73" xfId="0" applyBorder="1" applyAlignment="1">
      <alignment horizontal="center" vertical="center"/>
    </xf>
    <xf numFmtId="0" fontId="19" fillId="6" borderId="44" xfId="10" applyFont="1" applyFill="1" applyBorder="1" applyAlignment="1">
      <alignment horizontal="center" vertical="center" wrapText="1"/>
    </xf>
    <xf numFmtId="0" fontId="19" fillId="6" borderId="73" xfId="10" applyFont="1" applyFill="1" applyBorder="1" applyAlignment="1">
      <alignment horizontal="center" vertical="center" wrapText="1"/>
    </xf>
    <xf numFmtId="0" fontId="19" fillId="6" borderId="48" xfId="10" applyFont="1" applyFill="1" applyBorder="1" applyAlignment="1">
      <alignment horizontal="center" vertical="center" wrapText="1"/>
    </xf>
    <xf numFmtId="0" fontId="19" fillId="6" borderId="1" xfId="10" applyFont="1" applyFill="1" applyBorder="1" applyAlignment="1">
      <alignment horizontal="center" vertical="center" wrapText="1"/>
    </xf>
    <xf numFmtId="0" fontId="19" fillId="6" borderId="65" xfId="10" applyFont="1" applyFill="1" applyBorder="1" applyAlignment="1">
      <alignment horizontal="center" vertical="center" wrapText="1"/>
    </xf>
    <xf numFmtId="0" fontId="19" fillId="6" borderId="52" xfId="10" applyFont="1" applyFill="1" applyBorder="1" applyAlignment="1">
      <alignment horizontal="center" vertical="center" wrapText="1"/>
    </xf>
    <xf numFmtId="0" fontId="19" fillId="0" borderId="80" xfId="10" applyFont="1" applyBorder="1" applyAlignment="1">
      <alignment horizontal="center" vertical="center" wrapText="1"/>
    </xf>
    <xf numFmtId="0" fontId="19" fillId="0" borderId="81" xfId="10" applyFont="1" applyBorder="1" applyAlignment="1">
      <alignment horizontal="center" vertical="center" wrapText="1"/>
    </xf>
    <xf numFmtId="0" fontId="19" fillId="0" borderId="67" xfId="10" applyFont="1" applyBorder="1" applyAlignment="1">
      <alignment horizontal="center" vertical="center" wrapText="1"/>
    </xf>
    <xf numFmtId="0" fontId="19" fillId="0" borderId="82" xfId="10" applyFont="1" applyBorder="1" applyAlignment="1">
      <alignment horizontal="center" vertical="center" wrapText="1"/>
    </xf>
    <xf numFmtId="0" fontId="19" fillId="0" borderId="85" xfId="10" applyFont="1" applyBorder="1" applyAlignment="1">
      <alignment horizontal="center" vertical="center" wrapText="1"/>
    </xf>
    <xf numFmtId="0" fontId="19" fillId="0" borderId="86" xfId="10" applyFont="1" applyBorder="1" applyAlignment="1">
      <alignment horizontal="center" vertical="center" wrapText="1"/>
    </xf>
    <xf numFmtId="0" fontId="18" fillId="6" borderId="44" xfId="10" applyFont="1" applyFill="1" applyBorder="1" applyAlignment="1">
      <alignment horizontal="center" vertical="center" wrapText="1"/>
    </xf>
    <xf numFmtId="0" fontId="18" fillId="6" borderId="73" xfId="10" applyFont="1" applyFill="1" applyBorder="1" applyAlignment="1">
      <alignment horizontal="center" vertical="center" wrapText="1"/>
    </xf>
    <xf numFmtId="0" fontId="18" fillId="6" borderId="48" xfId="10" applyFont="1" applyFill="1" applyBorder="1" applyAlignment="1">
      <alignment horizontal="center" vertical="center" wrapText="1"/>
    </xf>
    <xf numFmtId="0" fontId="18" fillId="6" borderId="1" xfId="10" applyFont="1" applyFill="1" applyBorder="1" applyAlignment="1">
      <alignment horizontal="center" vertical="center" wrapText="1"/>
    </xf>
    <xf numFmtId="0" fontId="18" fillId="6" borderId="65" xfId="10" applyFont="1" applyFill="1" applyBorder="1" applyAlignment="1">
      <alignment horizontal="center" vertical="center" wrapText="1"/>
    </xf>
    <xf numFmtId="0" fontId="18" fillId="6" borderId="52" xfId="10" applyFont="1" applyFill="1" applyBorder="1" applyAlignment="1">
      <alignment horizontal="center" vertical="center" wrapText="1"/>
    </xf>
    <xf numFmtId="0" fontId="18" fillId="6" borderId="191" xfId="10" applyFont="1" applyFill="1" applyBorder="1" applyAlignment="1">
      <alignment horizontal="center" vertical="center" wrapText="1"/>
    </xf>
    <xf numFmtId="0" fontId="18" fillId="6" borderId="35" xfId="10" applyFont="1" applyFill="1" applyBorder="1" applyAlignment="1">
      <alignment horizontal="center" vertical="center" wrapText="1"/>
    </xf>
    <xf numFmtId="0" fontId="19" fillId="0" borderId="162" xfId="10" applyFont="1" applyBorder="1" applyAlignment="1">
      <alignment horizontal="center" vertical="center" wrapText="1"/>
    </xf>
    <xf numFmtId="0" fontId="0" fillId="0" borderId="161" xfId="0" applyBorder="1" applyAlignment="1">
      <alignment horizontal="center" vertical="center" wrapText="1"/>
    </xf>
    <xf numFmtId="0" fontId="0" fillId="0" borderId="232" xfId="0" applyBorder="1" applyAlignment="1">
      <alignment horizontal="center" vertical="center" wrapText="1"/>
    </xf>
    <xf numFmtId="0" fontId="36" fillId="6" borderId="154" xfId="4" applyFont="1" applyFill="1" applyBorder="1" applyAlignment="1">
      <alignment horizontal="center" vertical="center"/>
    </xf>
    <xf numFmtId="0" fontId="36" fillId="6" borderId="155" xfId="4" applyFont="1" applyFill="1" applyBorder="1" applyAlignment="1">
      <alignment horizontal="center" vertical="center"/>
    </xf>
    <xf numFmtId="0" fontId="36" fillId="6" borderId="158" xfId="4" applyFont="1" applyFill="1" applyBorder="1" applyAlignment="1">
      <alignment horizontal="center" vertical="center"/>
    </xf>
    <xf numFmtId="0" fontId="36" fillId="6" borderId="113" xfId="4" applyFont="1" applyFill="1" applyBorder="1" applyAlignment="1">
      <alignment horizontal="center" vertical="center"/>
    </xf>
    <xf numFmtId="0" fontId="22" fillId="3" borderId="0" xfId="10" applyFont="1" applyFill="1" applyAlignment="1">
      <alignment horizontal="left" vertical="center"/>
    </xf>
    <xf numFmtId="0" fontId="6" fillId="0" borderId="0" xfId="4" applyFont="1" applyAlignment="1">
      <alignment horizontal="left" vertical="center"/>
    </xf>
    <xf numFmtId="0" fontId="36" fillId="6" borderId="76" xfId="4" applyFont="1" applyFill="1" applyBorder="1" applyAlignment="1">
      <alignment horizontal="center" vertical="center"/>
    </xf>
    <xf numFmtId="0" fontId="36" fillId="6" borderId="18" xfId="4" applyFont="1" applyFill="1" applyBorder="1" applyAlignment="1">
      <alignment horizontal="center" vertical="center"/>
    </xf>
    <xf numFmtId="0" fontId="36" fillId="6" borderId="90" xfId="4" applyFont="1" applyFill="1" applyBorder="1" applyAlignment="1">
      <alignment horizontal="center" vertical="center"/>
    </xf>
    <xf numFmtId="0" fontId="36" fillId="6" borderId="32" xfId="4" applyFont="1" applyFill="1" applyBorder="1" applyAlignment="1">
      <alignment horizontal="center" vertical="center"/>
    </xf>
    <xf numFmtId="0" fontId="36" fillId="6" borderId="4" xfId="4" applyFont="1" applyFill="1" applyBorder="1" applyAlignment="1">
      <alignment horizontal="center" vertical="center"/>
    </xf>
    <xf numFmtId="0" fontId="36" fillId="6" borderId="183" xfId="4" applyFont="1" applyFill="1" applyBorder="1" applyAlignment="1">
      <alignment horizontal="center" vertical="center"/>
    </xf>
    <xf numFmtId="0" fontId="36" fillId="6" borderId="185" xfId="4" applyFont="1" applyFill="1" applyBorder="1" applyAlignment="1">
      <alignment horizontal="center" vertical="center"/>
    </xf>
    <xf numFmtId="0" fontId="38" fillId="6" borderId="194" xfId="4" applyFont="1" applyFill="1" applyBorder="1" applyAlignment="1">
      <alignment vertical="center"/>
    </xf>
    <xf numFmtId="0" fontId="6" fillId="0" borderId="195" xfId="10" applyFont="1" applyBorder="1">
      <alignment vertical="center"/>
    </xf>
    <xf numFmtId="0" fontId="6" fillId="0" borderId="196" xfId="10" applyFont="1" applyBorder="1">
      <alignment vertical="center"/>
    </xf>
    <xf numFmtId="0" fontId="38" fillId="6" borderId="18" xfId="4" applyFont="1" applyFill="1" applyBorder="1" applyAlignment="1">
      <alignment vertical="center"/>
    </xf>
    <xf numFmtId="0" fontId="6" fillId="0" borderId="0" xfId="10" applyFont="1">
      <alignment vertical="center"/>
    </xf>
    <xf numFmtId="0" fontId="6" fillId="0" borderId="9" xfId="10" applyFont="1" applyBorder="1">
      <alignment vertical="center"/>
    </xf>
    <xf numFmtId="0" fontId="6" fillId="0" borderId="18" xfId="10" applyFont="1" applyBorder="1">
      <alignment vertical="center"/>
    </xf>
    <xf numFmtId="0" fontId="6" fillId="0" borderId="183" xfId="10" applyFont="1" applyBorder="1">
      <alignment vertical="center"/>
    </xf>
    <xf numFmtId="0" fontId="6" fillId="0" borderId="184" xfId="10" applyFont="1" applyBorder="1">
      <alignment vertical="center"/>
    </xf>
    <xf numFmtId="0" fontId="6" fillId="0" borderId="185" xfId="10" applyFont="1" applyBorder="1">
      <alignment vertical="center"/>
    </xf>
    <xf numFmtId="0" fontId="36" fillId="6" borderId="186" xfId="4" applyFont="1" applyFill="1" applyBorder="1" applyAlignment="1">
      <alignment horizontal="right" vertical="center" shrinkToFit="1"/>
    </xf>
    <xf numFmtId="0" fontId="36" fillId="6" borderId="173" xfId="4" applyFont="1" applyFill="1" applyBorder="1" applyAlignment="1">
      <alignment horizontal="right" vertical="center" shrinkToFit="1"/>
    </xf>
    <xf numFmtId="0" fontId="36" fillId="6" borderId="174" xfId="4" applyFont="1" applyFill="1" applyBorder="1" applyAlignment="1">
      <alignment horizontal="right" vertical="center" shrinkToFit="1"/>
    </xf>
    <xf numFmtId="38" fontId="6" fillId="6" borderId="172" xfId="14" applyFont="1" applyFill="1" applyBorder="1" applyAlignment="1">
      <alignment horizontal="center" vertical="center"/>
    </xf>
    <xf numFmtId="38" fontId="6" fillId="6" borderId="192" xfId="14" applyFont="1" applyFill="1" applyBorder="1" applyAlignment="1">
      <alignment horizontal="center" vertical="center"/>
    </xf>
    <xf numFmtId="0" fontId="38" fillId="6" borderId="158" xfId="4" applyFont="1" applyFill="1" applyBorder="1" applyAlignment="1">
      <alignment horizontal="center" vertical="center"/>
    </xf>
    <xf numFmtId="0" fontId="38" fillId="6" borderId="197" xfId="4" applyFont="1" applyFill="1" applyBorder="1" applyAlignment="1">
      <alignment horizontal="center" vertical="center"/>
    </xf>
    <xf numFmtId="0" fontId="6" fillId="0" borderId="197" xfId="10" applyFont="1" applyBorder="1" applyAlignment="1">
      <alignment horizontal="center" vertical="center"/>
    </xf>
    <xf numFmtId="0" fontId="6" fillId="0" borderId="113" xfId="10" applyFont="1" applyBorder="1" applyAlignment="1">
      <alignment horizontal="center" vertical="center"/>
    </xf>
    <xf numFmtId="38" fontId="6" fillId="6" borderId="158" xfId="14" applyFont="1" applyFill="1" applyBorder="1" applyAlignment="1">
      <alignment horizontal="center" vertical="center"/>
    </xf>
    <xf numFmtId="38" fontId="6" fillId="6" borderId="198" xfId="14" applyFont="1" applyFill="1" applyBorder="1" applyAlignment="1">
      <alignment horizontal="center" vertical="center"/>
    </xf>
    <xf numFmtId="0" fontId="38" fillId="6" borderId="183" xfId="4" applyFont="1" applyFill="1" applyBorder="1" applyAlignment="1">
      <alignment vertical="center"/>
    </xf>
    <xf numFmtId="0" fontId="38" fillId="6" borderId="184" xfId="4" applyFont="1" applyFill="1" applyBorder="1" applyAlignment="1">
      <alignment vertical="center"/>
    </xf>
    <xf numFmtId="0" fontId="38" fillId="6" borderId="185" xfId="4" applyFont="1" applyFill="1" applyBorder="1" applyAlignment="1">
      <alignment vertical="center"/>
    </xf>
    <xf numFmtId="38" fontId="6" fillId="4" borderId="184" xfId="4" applyNumberFormat="1" applyFont="1" applyFill="1" applyBorder="1" applyAlignment="1">
      <alignment horizontal="right" vertical="center"/>
    </xf>
    <xf numFmtId="0" fontId="6" fillId="4" borderId="184" xfId="4" applyFont="1" applyFill="1" applyBorder="1" applyAlignment="1">
      <alignment horizontal="right" vertical="center"/>
    </xf>
    <xf numFmtId="0" fontId="42" fillId="0" borderId="173" xfId="4" applyFont="1" applyBorder="1" applyAlignment="1">
      <alignment horizontal="center" vertical="center" wrapText="1"/>
    </xf>
    <xf numFmtId="0" fontId="42" fillId="0" borderId="174" xfId="10" applyFont="1" applyBorder="1" applyAlignment="1">
      <alignment vertical="center" wrapText="1"/>
    </xf>
    <xf numFmtId="0" fontId="38" fillId="6" borderId="154" xfId="4" applyFont="1" applyFill="1" applyBorder="1" applyAlignment="1">
      <alignment horizontal="center" vertical="center"/>
    </xf>
    <xf numFmtId="0" fontId="38" fillId="6" borderId="176" xfId="4" applyFont="1" applyFill="1" applyBorder="1" applyAlignment="1">
      <alignment horizontal="center" vertical="center"/>
    </xf>
    <xf numFmtId="0" fontId="6" fillId="0" borderId="176" xfId="10" applyFont="1" applyBorder="1" applyAlignment="1">
      <alignment horizontal="center" vertical="center"/>
    </xf>
    <xf numFmtId="0" fontId="6" fillId="0" borderId="155" xfId="10" applyFont="1" applyBorder="1" applyAlignment="1">
      <alignment horizontal="center" vertical="center"/>
    </xf>
    <xf numFmtId="38" fontId="6" fillId="6" borderId="154" xfId="14" applyFont="1" applyFill="1" applyBorder="1" applyAlignment="1">
      <alignment horizontal="center" vertical="center"/>
    </xf>
    <xf numFmtId="38" fontId="6" fillId="6" borderId="193" xfId="14" applyFont="1" applyFill="1" applyBorder="1" applyAlignment="1">
      <alignment horizontal="center" vertical="center"/>
    </xf>
    <xf numFmtId="0" fontId="38" fillId="6" borderId="32" xfId="4" applyFont="1" applyFill="1" applyBorder="1" applyAlignment="1">
      <alignment horizontal="center" vertical="center"/>
    </xf>
    <xf numFmtId="0" fontId="38" fillId="6" borderId="3" xfId="4" applyFont="1" applyFill="1" applyBorder="1" applyAlignment="1">
      <alignment horizontal="center" vertical="center"/>
    </xf>
    <xf numFmtId="0" fontId="6" fillId="0" borderId="3" xfId="10" applyFont="1" applyBorder="1" applyAlignment="1">
      <alignment horizontal="center" vertical="center"/>
    </xf>
    <xf numFmtId="0" fontId="6" fillId="0" borderId="4" xfId="10" applyFont="1" applyBorder="1" applyAlignment="1">
      <alignment horizontal="center" vertical="center"/>
    </xf>
    <xf numFmtId="38" fontId="6" fillId="6" borderId="32" xfId="14" applyFont="1" applyFill="1" applyBorder="1" applyAlignment="1">
      <alignment horizontal="center" vertical="center"/>
    </xf>
    <xf numFmtId="38" fontId="6" fillId="6" borderId="58" xfId="14" applyFont="1" applyFill="1" applyBorder="1" applyAlignment="1">
      <alignment horizontal="center" vertical="center"/>
    </xf>
    <xf numFmtId="0" fontId="38" fillId="6" borderId="8" xfId="4" applyFont="1" applyFill="1" applyBorder="1" applyAlignment="1">
      <alignment horizontal="center" vertical="center" wrapText="1"/>
    </xf>
    <xf numFmtId="0" fontId="38" fillId="6" borderId="9" xfId="4" applyFont="1" applyFill="1" applyBorder="1" applyAlignment="1">
      <alignment horizontal="center" vertical="center"/>
    </xf>
    <xf numFmtId="0" fontId="38" fillId="6" borderId="8" xfId="4" applyFont="1" applyFill="1" applyBorder="1" applyAlignment="1">
      <alignment horizontal="center" vertical="center"/>
    </xf>
    <xf numFmtId="0" fontId="38" fillId="6" borderId="10" xfId="4" applyFont="1" applyFill="1" applyBorder="1" applyAlignment="1">
      <alignment horizontal="center" vertical="center"/>
    </xf>
    <xf numFmtId="0" fontId="38" fillId="6" borderId="12" xfId="4" applyFont="1" applyFill="1" applyBorder="1" applyAlignment="1">
      <alignment horizontal="center" vertical="center"/>
    </xf>
    <xf numFmtId="38" fontId="6" fillId="4" borderId="11" xfId="4" applyNumberFormat="1" applyFont="1" applyFill="1" applyBorder="1" applyAlignment="1">
      <alignment horizontal="right" vertical="center"/>
    </xf>
    <xf numFmtId="0" fontId="6" fillId="4" borderId="11" xfId="4" applyFont="1" applyFill="1" applyBorder="1" applyAlignment="1">
      <alignment horizontal="right" vertical="center"/>
    </xf>
    <xf numFmtId="9" fontId="42" fillId="0" borderId="11" xfId="4" applyNumberFormat="1" applyFont="1" applyBorder="1" applyAlignment="1">
      <alignment horizontal="center" vertical="center" wrapText="1"/>
    </xf>
    <xf numFmtId="0" fontId="42" fillId="0" borderId="12" xfId="10" applyFont="1" applyBorder="1" applyAlignment="1">
      <alignment vertical="center" wrapText="1"/>
    </xf>
    <xf numFmtId="38" fontId="6" fillId="6" borderId="90" xfId="14" applyFont="1" applyFill="1" applyBorder="1" applyAlignment="1">
      <alignment horizontal="center" vertical="center"/>
    </xf>
    <xf numFmtId="38" fontId="6" fillId="6" borderId="89" xfId="14" applyFont="1" applyFill="1" applyBorder="1" applyAlignment="1">
      <alignment horizontal="center" vertical="center"/>
    </xf>
    <xf numFmtId="38" fontId="6" fillId="0" borderId="11" xfId="4" applyNumberFormat="1" applyFont="1" applyBorder="1" applyAlignment="1">
      <alignment horizontal="right" vertical="center"/>
    </xf>
    <xf numFmtId="0" fontId="6" fillId="0" borderId="11" xfId="4" applyFont="1" applyBorder="1" applyAlignment="1">
      <alignment horizontal="right" vertical="center"/>
    </xf>
    <xf numFmtId="0" fontId="36" fillId="6" borderId="2" xfId="4" applyFont="1" applyFill="1" applyBorder="1" applyAlignment="1">
      <alignment horizontal="right" vertical="center" shrinkToFit="1"/>
    </xf>
    <xf numFmtId="0" fontId="36" fillId="6" borderId="3" xfId="4" applyFont="1" applyFill="1" applyBorder="1" applyAlignment="1">
      <alignment horizontal="right" vertical="center" shrinkToFit="1"/>
    </xf>
    <xf numFmtId="0" fontId="36" fillId="6" borderId="4" xfId="4" applyFont="1" applyFill="1" applyBorder="1" applyAlignment="1">
      <alignment horizontal="right" vertical="center" shrinkToFit="1"/>
    </xf>
    <xf numFmtId="0" fontId="38" fillId="6" borderId="5" xfId="4" applyFont="1" applyFill="1" applyBorder="1" applyAlignment="1">
      <alignment horizontal="center" vertical="center" wrapText="1"/>
    </xf>
    <xf numFmtId="0" fontId="38" fillId="6" borderId="7" xfId="4" applyFont="1" applyFill="1" applyBorder="1" applyAlignment="1">
      <alignment horizontal="center" vertical="center"/>
    </xf>
    <xf numFmtId="0" fontId="6" fillId="0" borderId="8" xfId="10" applyFont="1" applyBorder="1">
      <alignment vertical="center"/>
    </xf>
    <xf numFmtId="0" fontId="6" fillId="0" borderId="10" xfId="10" applyFont="1" applyBorder="1">
      <alignment vertical="center"/>
    </xf>
    <xf numFmtId="0" fontId="6" fillId="0" borderId="12" xfId="10" applyFont="1" applyBorder="1">
      <alignment vertical="center"/>
    </xf>
    <xf numFmtId="0" fontId="38" fillId="6" borderId="32" xfId="4" applyFont="1" applyFill="1" applyBorder="1" applyAlignment="1">
      <alignment horizontal="left" vertical="center"/>
    </xf>
    <xf numFmtId="0" fontId="38" fillId="6" borderId="3" xfId="4" applyFont="1" applyFill="1" applyBorder="1" applyAlignment="1">
      <alignment horizontal="left" vertical="center"/>
    </xf>
    <xf numFmtId="0" fontId="38" fillId="6" borderId="4" xfId="4" applyFont="1" applyFill="1" applyBorder="1" applyAlignment="1">
      <alignment horizontal="left" vertical="center"/>
    </xf>
    <xf numFmtId="0" fontId="38" fillId="0" borderId="3" xfId="4" applyFont="1" applyBorder="1" applyAlignment="1">
      <alignment horizontal="center" vertical="center"/>
    </xf>
    <xf numFmtId="0" fontId="38" fillId="0" borderId="4" xfId="4" applyFont="1" applyBorder="1" applyAlignment="1">
      <alignment horizontal="center" vertical="center"/>
    </xf>
    <xf numFmtId="0" fontId="38" fillId="6" borderId="5" xfId="4" applyFont="1" applyFill="1" applyBorder="1" applyAlignment="1">
      <alignment horizontal="center" vertical="center"/>
    </xf>
    <xf numFmtId="0" fontId="38" fillId="6" borderId="18" xfId="4" applyFont="1" applyFill="1" applyBorder="1" applyAlignment="1">
      <alignment horizontal="center" vertical="center"/>
    </xf>
    <xf numFmtId="0" fontId="6" fillId="6" borderId="7" xfId="4" applyFont="1" applyFill="1" applyBorder="1"/>
    <xf numFmtId="0" fontId="38" fillId="6" borderId="76" xfId="4" applyFont="1" applyFill="1" applyBorder="1" applyAlignment="1">
      <alignment horizontal="center" vertical="center"/>
    </xf>
    <xf numFmtId="0" fontId="38" fillId="6" borderId="90" xfId="4" applyFont="1" applyFill="1" applyBorder="1" applyAlignment="1">
      <alignment horizontal="center" vertical="center"/>
    </xf>
    <xf numFmtId="0" fontId="12" fillId="6" borderId="20" xfId="10" applyFont="1" applyFill="1" applyBorder="1" applyAlignment="1">
      <alignment horizontal="center" vertical="center"/>
    </xf>
    <xf numFmtId="0" fontId="4" fillId="0" borderId="190" xfId="10" applyBorder="1" applyAlignment="1">
      <alignment horizontal="center" vertical="center"/>
    </xf>
    <xf numFmtId="0" fontId="4" fillId="0" borderId="41" xfId="10" applyBorder="1">
      <alignment vertical="center"/>
    </xf>
    <xf numFmtId="0" fontId="4" fillId="0" borderId="42" xfId="10" applyBorder="1">
      <alignment vertical="center"/>
    </xf>
    <xf numFmtId="0" fontId="38" fillId="6" borderId="17" xfId="4" applyFont="1" applyFill="1" applyBorder="1" applyAlignment="1">
      <alignment horizontal="center" vertical="center"/>
    </xf>
    <xf numFmtId="0" fontId="38" fillId="6" borderId="31" xfId="4" applyFont="1" applyFill="1" applyBorder="1" applyAlignment="1">
      <alignment horizontal="center" vertical="center"/>
    </xf>
    <xf numFmtId="0" fontId="38" fillId="6" borderId="106" xfId="4" applyFont="1" applyFill="1" applyBorder="1" applyAlignment="1">
      <alignment horizontal="center" vertical="center"/>
    </xf>
    <xf numFmtId="0" fontId="36" fillId="6" borderId="175" xfId="4" applyFont="1" applyFill="1" applyBorder="1" applyAlignment="1">
      <alignment horizontal="center" vertical="center"/>
    </xf>
    <xf numFmtId="0" fontId="36" fillId="6" borderId="176" xfId="4" applyFont="1" applyFill="1" applyBorder="1" applyAlignment="1">
      <alignment horizontal="center" vertical="center"/>
    </xf>
    <xf numFmtId="0" fontId="7" fillId="0" borderId="176" xfId="10" applyFont="1" applyBorder="1" applyAlignment="1">
      <alignment horizontal="center" vertical="center"/>
    </xf>
    <xf numFmtId="0" fontId="7" fillId="0" borderId="155" xfId="10" applyFont="1" applyBorder="1" applyAlignment="1">
      <alignment horizontal="center" vertical="center"/>
    </xf>
    <xf numFmtId="38" fontId="7" fillId="6" borderId="178" xfId="14" applyFont="1" applyFill="1" applyBorder="1" applyAlignment="1">
      <alignment horizontal="center" vertical="center"/>
    </xf>
    <xf numFmtId="38" fontId="7" fillId="6" borderId="179" xfId="14" applyFont="1" applyFill="1" applyBorder="1" applyAlignment="1">
      <alignment horizontal="center" vertical="center"/>
    </xf>
    <xf numFmtId="0" fontId="36" fillId="6" borderId="18" xfId="4" applyFont="1" applyFill="1" applyBorder="1" applyAlignment="1">
      <alignment vertical="center"/>
    </xf>
    <xf numFmtId="0" fontId="7" fillId="0" borderId="0" xfId="10" applyFont="1">
      <alignment vertical="center"/>
    </xf>
    <xf numFmtId="0" fontId="7" fillId="0" borderId="9" xfId="10" applyFont="1" applyBorder="1">
      <alignment vertical="center"/>
    </xf>
    <xf numFmtId="0" fontId="7" fillId="0" borderId="18" xfId="10" applyFont="1" applyBorder="1">
      <alignment vertical="center"/>
    </xf>
    <xf numFmtId="0" fontId="7" fillId="0" borderId="183" xfId="10" applyFont="1" applyBorder="1">
      <alignment vertical="center"/>
    </xf>
    <xf numFmtId="0" fontId="7" fillId="0" borderId="184" xfId="10" applyFont="1" applyBorder="1">
      <alignment vertical="center"/>
    </xf>
    <xf numFmtId="0" fontId="7" fillId="0" borderId="185" xfId="10" applyFont="1" applyBorder="1">
      <alignment vertical="center"/>
    </xf>
    <xf numFmtId="38" fontId="7" fillId="6" borderId="188" xfId="14" applyFont="1" applyFill="1" applyBorder="1" applyAlignment="1">
      <alignment horizontal="center" vertical="center"/>
    </xf>
    <xf numFmtId="38" fontId="7" fillId="6" borderId="189" xfId="14" applyFont="1" applyFill="1" applyBorder="1" applyAlignment="1">
      <alignment horizontal="center" vertical="center"/>
    </xf>
    <xf numFmtId="0" fontId="36" fillId="6" borderId="0" xfId="4" applyFont="1" applyFill="1" applyAlignment="1">
      <alignment vertical="center"/>
    </xf>
    <xf numFmtId="0" fontId="36" fillId="6" borderId="9" xfId="4" applyFont="1" applyFill="1" applyBorder="1" applyAlignment="1">
      <alignment vertical="center"/>
    </xf>
    <xf numFmtId="38" fontId="7" fillId="4" borderId="173" xfId="4" applyNumberFormat="1" applyFont="1" applyFill="1" applyBorder="1" applyAlignment="1">
      <alignment horizontal="right" vertical="center"/>
    </xf>
    <xf numFmtId="0" fontId="43" fillId="0" borderId="173" xfId="4" applyFont="1" applyBorder="1" applyAlignment="1">
      <alignment horizontal="center" vertical="center" wrapText="1"/>
    </xf>
    <xf numFmtId="0" fontId="43" fillId="0" borderId="174" xfId="4" applyFont="1" applyBorder="1" applyAlignment="1">
      <alignment horizontal="center" vertical="center" wrapText="1"/>
    </xf>
    <xf numFmtId="38" fontId="7" fillId="6" borderId="108" xfId="14" applyFont="1" applyFill="1" applyBorder="1" applyAlignment="1">
      <alignment horizontal="center" vertical="center"/>
    </xf>
    <xf numFmtId="38" fontId="7" fillId="6" borderId="105" xfId="14" applyFont="1" applyFill="1" applyBorder="1" applyAlignment="1">
      <alignment horizontal="center" vertical="center"/>
    </xf>
    <xf numFmtId="38" fontId="7" fillId="0" borderId="3" xfId="4" applyNumberFormat="1" applyFont="1" applyBorder="1" applyAlignment="1">
      <alignment horizontal="right" vertical="center"/>
    </xf>
    <xf numFmtId="0" fontId="7" fillId="0" borderId="3" xfId="4" applyFont="1" applyBorder="1" applyAlignment="1">
      <alignment horizontal="right" vertical="center"/>
    </xf>
    <xf numFmtId="9" fontId="43" fillId="0" borderId="3" xfId="4" applyNumberFormat="1" applyFont="1" applyBorder="1" applyAlignment="1">
      <alignment horizontal="center" vertical="center" wrapText="1"/>
    </xf>
    <xf numFmtId="0" fontId="43" fillId="0" borderId="4" xfId="10" applyFont="1" applyBorder="1" applyAlignment="1">
      <alignment vertical="center" wrapText="1"/>
    </xf>
    <xf numFmtId="38" fontId="7" fillId="6" borderId="48" xfId="14" applyFont="1" applyFill="1" applyBorder="1" applyAlignment="1">
      <alignment horizontal="center" vertical="center"/>
    </xf>
    <xf numFmtId="38" fontId="7" fillId="6" borderId="47" xfId="14" applyFont="1" applyFill="1" applyBorder="1" applyAlignment="1">
      <alignment horizontal="center" vertical="center"/>
    </xf>
    <xf numFmtId="0" fontId="36" fillId="6" borderId="32" xfId="4" applyFont="1" applyFill="1" applyBorder="1" applyAlignment="1">
      <alignment horizontal="left" vertical="center"/>
    </xf>
    <xf numFmtId="0" fontId="36" fillId="6" borderId="3" xfId="4" applyFont="1" applyFill="1" applyBorder="1" applyAlignment="1">
      <alignment horizontal="left" vertical="center"/>
    </xf>
    <xf numFmtId="0" fontId="36" fillId="6" borderId="4" xfId="4" applyFont="1" applyFill="1" applyBorder="1" applyAlignment="1">
      <alignment horizontal="left" vertical="center"/>
    </xf>
    <xf numFmtId="0" fontId="36" fillId="0" borderId="11" xfId="4" applyFont="1" applyBorder="1" applyAlignment="1">
      <alignment horizontal="center" vertical="center"/>
    </xf>
    <xf numFmtId="0" fontId="36" fillId="0" borderId="12" xfId="4" applyFont="1" applyBorder="1" applyAlignment="1">
      <alignment horizontal="center" vertical="center"/>
    </xf>
    <xf numFmtId="0" fontId="36" fillId="6" borderId="8" xfId="4" applyFont="1" applyFill="1" applyBorder="1" applyAlignment="1">
      <alignment horizontal="center" vertical="center" wrapText="1"/>
    </xf>
    <xf numFmtId="0" fontId="36" fillId="6" borderId="9" xfId="4" applyFont="1" applyFill="1" applyBorder="1" applyAlignment="1">
      <alignment horizontal="center" vertical="center"/>
    </xf>
    <xf numFmtId="0" fontId="36" fillId="6" borderId="8" xfId="4" applyFont="1" applyFill="1" applyBorder="1" applyAlignment="1">
      <alignment horizontal="center" vertical="center"/>
    </xf>
    <xf numFmtId="0" fontId="36" fillId="6" borderId="10" xfId="4" applyFont="1" applyFill="1" applyBorder="1" applyAlignment="1">
      <alignment horizontal="center" vertical="center"/>
    </xf>
    <xf numFmtId="0" fontId="36" fillId="6" borderId="12" xfId="4" applyFont="1" applyFill="1" applyBorder="1" applyAlignment="1">
      <alignment horizontal="center" vertical="center"/>
    </xf>
    <xf numFmtId="38" fontId="7" fillId="4" borderId="11" xfId="4" applyNumberFormat="1" applyFont="1" applyFill="1" applyBorder="1" applyAlignment="1">
      <alignment horizontal="right" vertical="center"/>
    </xf>
    <xf numFmtId="0" fontId="7" fillId="4" borderId="11" xfId="4" applyFont="1" applyFill="1" applyBorder="1" applyAlignment="1">
      <alignment horizontal="right" vertical="center"/>
    </xf>
    <xf numFmtId="9" fontId="43" fillId="0" borderId="11" xfId="4" applyNumberFormat="1" applyFont="1" applyBorder="1" applyAlignment="1">
      <alignment horizontal="center" vertical="center" wrapText="1"/>
    </xf>
    <xf numFmtId="0" fontId="43" fillId="0" borderId="12" xfId="10" applyFont="1" applyBorder="1" applyAlignment="1">
      <alignment vertical="center" wrapText="1"/>
    </xf>
    <xf numFmtId="38" fontId="7" fillId="6" borderId="191" xfId="14" applyFont="1" applyFill="1" applyBorder="1" applyAlignment="1">
      <alignment horizontal="center" vertical="center"/>
    </xf>
    <xf numFmtId="38" fontId="7" fillId="6" borderId="50" xfId="14" applyFont="1" applyFill="1" applyBorder="1" applyAlignment="1">
      <alignment horizontal="center" vertical="center"/>
    </xf>
    <xf numFmtId="38" fontId="7" fillId="4" borderId="3" xfId="4" applyNumberFormat="1" applyFont="1" applyFill="1" applyBorder="1" applyAlignment="1">
      <alignment horizontal="right" vertical="center"/>
    </xf>
    <xf numFmtId="0" fontId="7" fillId="4" borderId="3" xfId="4" applyFont="1" applyFill="1" applyBorder="1" applyAlignment="1">
      <alignment horizontal="right" vertical="center"/>
    </xf>
    <xf numFmtId="0" fontId="36" fillId="6" borderId="3" xfId="4" applyFont="1" applyFill="1" applyBorder="1" applyAlignment="1">
      <alignment horizontal="center" vertical="center"/>
    </xf>
    <xf numFmtId="0" fontId="7" fillId="0" borderId="3" xfId="10" applyFont="1" applyBorder="1" applyAlignment="1">
      <alignment horizontal="center" vertical="center"/>
    </xf>
    <xf numFmtId="0" fontId="7" fillId="0" borderId="4" xfId="10" applyFont="1" applyBorder="1" applyAlignment="1">
      <alignment horizontal="center" vertical="center"/>
    </xf>
    <xf numFmtId="0" fontId="36" fillId="6" borderId="5" xfId="4" applyFont="1" applyFill="1" applyBorder="1" applyAlignment="1">
      <alignment horizontal="center" vertical="center"/>
    </xf>
    <xf numFmtId="0" fontId="36" fillId="6" borderId="7" xfId="4" applyFont="1" applyFill="1" applyBorder="1" applyAlignment="1">
      <alignment horizontal="center" vertical="center"/>
    </xf>
    <xf numFmtId="0" fontId="7" fillId="0" borderId="8" xfId="10" applyFont="1" applyBorder="1">
      <alignment vertical="center"/>
    </xf>
    <xf numFmtId="0" fontId="7" fillId="0" borderId="10" xfId="10" applyFont="1" applyBorder="1">
      <alignment vertical="center"/>
    </xf>
    <xf numFmtId="0" fontId="7" fillId="0" borderId="12" xfId="10" applyFont="1" applyBorder="1">
      <alignment vertical="center"/>
    </xf>
    <xf numFmtId="0" fontId="36" fillId="6" borderId="17" xfId="4" applyFont="1" applyFill="1" applyBorder="1" applyAlignment="1">
      <alignment horizontal="center" vertical="center"/>
    </xf>
    <xf numFmtId="0" fontId="36" fillId="6" borderId="31" xfId="4" applyFont="1" applyFill="1" applyBorder="1" applyAlignment="1">
      <alignment horizontal="center" vertical="center"/>
    </xf>
    <xf numFmtId="0" fontId="36" fillId="6" borderId="106" xfId="4" applyFont="1" applyFill="1" applyBorder="1" applyAlignment="1">
      <alignment horizontal="center" vertical="center"/>
    </xf>
    <xf numFmtId="0" fontId="7" fillId="6" borderId="7" xfId="4" applyFont="1" applyFill="1" applyBorder="1"/>
    <xf numFmtId="0" fontId="7" fillId="6" borderId="10" xfId="10" applyFont="1" applyFill="1" applyBorder="1">
      <alignment vertical="center"/>
    </xf>
    <xf numFmtId="0" fontId="7" fillId="6" borderId="12" xfId="10" applyFont="1" applyFill="1" applyBorder="1">
      <alignment vertical="center"/>
    </xf>
    <xf numFmtId="0" fontId="36" fillId="6" borderId="5" xfId="4" applyFont="1" applyFill="1" applyBorder="1" applyAlignment="1">
      <alignment horizontal="center" vertical="center" wrapText="1"/>
    </xf>
    <xf numFmtId="38" fontId="7" fillId="6" borderId="1" xfId="14" applyFont="1" applyFill="1" applyBorder="1" applyAlignment="1">
      <alignment horizontal="center" vertical="center"/>
    </xf>
    <xf numFmtId="0" fontId="38" fillId="6" borderId="186" xfId="4" applyFont="1" applyFill="1" applyBorder="1" applyAlignment="1">
      <alignment horizontal="right" vertical="center" shrinkToFit="1"/>
    </xf>
    <xf numFmtId="0" fontId="6" fillId="6" borderId="173" xfId="10" applyFont="1" applyFill="1" applyBorder="1" applyAlignment="1">
      <alignment horizontal="right" vertical="center"/>
    </xf>
    <xf numFmtId="0" fontId="6" fillId="6" borderId="174" xfId="10" applyFont="1" applyFill="1" applyBorder="1" applyAlignment="1">
      <alignment horizontal="right" vertical="center"/>
    </xf>
    <xf numFmtId="0" fontId="38" fillId="6" borderId="2" xfId="4" applyFont="1" applyFill="1" applyBorder="1" applyAlignment="1">
      <alignment horizontal="right" vertical="center" shrinkToFit="1"/>
    </xf>
    <xf numFmtId="0" fontId="6" fillId="6" borderId="3" xfId="10" applyFont="1" applyFill="1" applyBorder="1" applyAlignment="1">
      <alignment horizontal="right" vertical="center"/>
    </xf>
    <xf numFmtId="0" fontId="6" fillId="6" borderId="4" xfId="10" applyFont="1" applyFill="1" applyBorder="1" applyAlignment="1">
      <alignment horizontal="right" vertical="center"/>
    </xf>
    <xf numFmtId="0" fontId="6" fillId="0" borderId="2" xfId="4" applyFont="1" applyBorder="1" applyAlignment="1">
      <alignment horizontal="left" vertical="center" shrinkToFit="1"/>
    </xf>
    <xf numFmtId="0" fontId="6" fillId="0" borderId="3" xfId="4" applyFont="1" applyBorder="1" applyAlignment="1">
      <alignment horizontal="left" vertical="center" shrinkToFit="1"/>
    </xf>
    <xf numFmtId="0" fontId="6" fillId="0" borderId="4" xfId="4" applyFont="1" applyBorder="1" applyAlignment="1">
      <alignment horizontal="left" vertical="center" shrinkToFit="1"/>
    </xf>
    <xf numFmtId="0" fontId="38" fillId="6" borderId="5" xfId="4" applyFont="1" applyFill="1" applyBorder="1" applyAlignment="1">
      <alignment horizontal="right" vertical="center" shrinkToFit="1"/>
    </xf>
    <xf numFmtId="0" fontId="6" fillId="6" borderId="6" xfId="10" applyFont="1" applyFill="1" applyBorder="1" applyAlignment="1">
      <alignment horizontal="right" vertical="center"/>
    </xf>
    <xf numFmtId="0" fontId="6" fillId="6" borderId="7" xfId="10" applyFont="1" applyFill="1" applyBorder="1" applyAlignment="1">
      <alignment horizontal="right" vertical="center"/>
    </xf>
    <xf numFmtId="0" fontId="7" fillId="6" borderId="173" xfId="10" applyFont="1" applyFill="1" applyBorder="1" applyAlignment="1">
      <alignment horizontal="right" vertical="center"/>
    </xf>
    <xf numFmtId="0" fontId="7" fillId="6" borderId="174" xfId="10" applyFont="1" applyFill="1" applyBorder="1" applyAlignment="1">
      <alignment horizontal="right" vertical="center"/>
    </xf>
    <xf numFmtId="38" fontId="7" fillId="4" borderId="0" xfId="4" applyNumberFormat="1" applyFont="1" applyFill="1" applyAlignment="1">
      <alignment horizontal="right" vertical="center"/>
    </xf>
    <xf numFmtId="0" fontId="7" fillId="4" borderId="0" xfId="4" applyFont="1" applyFill="1" applyAlignment="1">
      <alignment horizontal="right" vertical="center"/>
    </xf>
    <xf numFmtId="0" fontId="43" fillId="0" borderId="6" xfId="4" applyFont="1" applyBorder="1" applyAlignment="1">
      <alignment horizontal="center" vertical="center" wrapText="1"/>
    </xf>
    <xf numFmtId="0" fontId="43" fillId="0" borderId="7" xfId="10" applyFont="1" applyBorder="1" applyAlignment="1">
      <alignment vertical="center" wrapText="1"/>
    </xf>
    <xf numFmtId="38" fontId="7" fillId="0" borderId="11" xfId="4" applyNumberFormat="1" applyFont="1" applyBorder="1" applyAlignment="1">
      <alignment horizontal="right" vertical="center"/>
    </xf>
    <xf numFmtId="0" fontId="7" fillId="0" borderId="11" xfId="4" applyFont="1" applyBorder="1" applyAlignment="1">
      <alignment horizontal="right" vertical="center"/>
    </xf>
    <xf numFmtId="0" fontId="7" fillId="6" borderId="3" xfId="10" applyFont="1" applyFill="1" applyBorder="1" applyAlignment="1">
      <alignment horizontal="right" vertical="center"/>
    </xf>
    <xf numFmtId="0" fontId="7" fillId="6" borderId="4" xfId="10" applyFont="1" applyFill="1" applyBorder="1" applyAlignment="1">
      <alignment horizontal="right" vertical="center"/>
    </xf>
    <xf numFmtId="0" fontId="7" fillId="0" borderId="2" xfId="4" applyFont="1" applyBorder="1" applyAlignment="1">
      <alignment horizontal="left" vertical="center" shrinkToFit="1"/>
    </xf>
    <xf numFmtId="0" fontId="7" fillId="0" borderId="3" xfId="4" applyFont="1" applyBorder="1" applyAlignment="1">
      <alignment horizontal="left" vertical="center" shrinkToFit="1"/>
    </xf>
    <xf numFmtId="0" fontId="7" fillId="0" borderId="4" xfId="4" applyFont="1" applyBorder="1" applyAlignment="1">
      <alignment horizontal="left" vertical="center" shrinkToFit="1"/>
    </xf>
    <xf numFmtId="0" fontId="36" fillId="6" borderId="5" xfId="4" applyFont="1" applyFill="1" applyBorder="1" applyAlignment="1">
      <alignment horizontal="right" vertical="center" shrinkToFit="1"/>
    </xf>
    <xf numFmtId="0" fontId="7" fillId="6" borderId="6" xfId="10" applyFont="1" applyFill="1" applyBorder="1" applyAlignment="1">
      <alignment horizontal="right" vertical="center"/>
    </xf>
    <xf numFmtId="0" fontId="7" fillId="6" borderId="7" xfId="10" applyFont="1" applyFill="1" applyBorder="1" applyAlignment="1">
      <alignment horizontal="right" vertical="center"/>
    </xf>
    <xf numFmtId="0" fontId="4" fillId="0" borderId="2" xfId="10" applyBorder="1" applyAlignment="1">
      <alignment horizontal="left" vertical="center" indent="1"/>
    </xf>
    <xf numFmtId="0" fontId="4" fillId="0" borderId="3" xfId="10" applyBorder="1" applyAlignment="1">
      <alignment horizontal="left" vertical="center" indent="1"/>
    </xf>
    <xf numFmtId="0" fontId="4" fillId="0" borderId="4" xfId="10" applyBorder="1" applyAlignment="1">
      <alignment horizontal="left" vertical="center" indent="1"/>
    </xf>
    <xf numFmtId="0" fontId="4" fillId="6" borderId="2" xfId="10" applyFill="1" applyBorder="1" applyAlignment="1">
      <alignment horizontal="left" vertical="center"/>
    </xf>
    <xf numFmtId="0" fontId="4" fillId="6" borderId="3" xfId="10" applyFill="1" applyBorder="1" applyAlignment="1">
      <alignment horizontal="left" vertical="center"/>
    </xf>
    <xf numFmtId="0" fontId="4" fillId="6" borderId="4" xfId="10" applyFill="1" applyBorder="1" applyAlignment="1">
      <alignment horizontal="left" vertical="center"/>
    </xf>
    <xf numFmtId="0" fontId="4" fillId="0" borderId="11" xfId="10" applyBorder="1">
      <alignment vertical="center"/>
    </xf>
    <xf numFmtId="0" fontId="4" fillId="6"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11" xfId="10" applyBorder="1" applyAlignment="1">
      <alignment horizontal="left" vertical="center"/>
    </xf>
    <xf numFmtId="0" fontId="8" fillId="0" borderId="0" xfId="10" applyFont="1" applyAlignment="1">
      <alignment horizontal="left" vertical="top" wrapText="1"/>
    </xf>
    <xf numFmtId="0" fontId="8" fillId="0" borderId="0" xfId="10" applyFont="1" applyAlignment="1">
      <alignment horizontal="left" vertical="top"/>
    </xf>
    <xf numFmtId="0" fontId="4" fillId="0" borderId="0" xfId="10" applyAlignment="1">
      <alignment horizontal="right" vertical="center"/>
    </xf>
    <xf numFmtId="0" fontId="15" fillId="0" borderId="0" xfId="10" applyFont="1" applyAlignment="1">
      <alignment horizontal="center" vertical="center"/>
    </xf>
    <xf numFmtId="0" fontId="8" fillId="0" borderId="0" xfId="10" applyFont="1" applyAlignment="1">
      <alignment vertical="center" wrapText="1"/>
    </xf>
    <xf numFmtId="0" fontId="8" fillId="0" borderId="0" xfId="10" applyFont="1">
      <alignment vertical="center"/>
    </xf>
    <xf numFmtId="0" fontId="4" fillId="0" borderId="0" xfId="10" applyAlignment="1">
      <alignment horizontal="center" vertical="center"/>
    </xf>
    <xf numFmtId="0" fontId="0" fillId="10" borderId="0" xfId="0" applyFill="1" applyAlignment="1">
      <alignment vertical="center" wrapText="1"/>
    </xf>
    <xf numFmtId="0" fontId="0" fillId="0" borderId="0" xfId="0" applyAlignment="1">
      <alignment vertical="center" textRotation="255"/>
    </xf>
    <xf numFmtId="0" fontId="0" fillId="0" borderId="0" xfId="0" applyAlignment="1">
      <alignment vertical="top" textRotation="255" wrapText="1"/>
    </xf>
    <xf numFmtId="0" fontId="0" fillId="0" borderId="0" xfId="0" applyAlignment="1">
      <alignment vertical="center" textRotation="255" wrapText="1"/>
    </xf>
    <xf numFmtId="0" fontId="0" fillId="0" borderId="0" xfId="0" applyAlignment="1">
      <alignment vertical="top" textRotation="255"/>
    </xf>
    <xf numFmtId="0" fontId="0" fillId="0" borderId="0" xfId="0" applyAlignment="1">
      <alignment horizontal="center" vertical="center" textRotation="255"/>
    </xf>
  </cellXfs>
  <cellStyles count="25">
    <cellStyle name="パーセント 2" xfId="3" xr:uid="{1F37DFEB-C3C9-49C6-92C2-6C555591668C}"/>
    <cellStyle name="パーセント 2 2" xfId="24" xr:uid="{0D397043-4912-453B-AFEB-770460BC2DC4}"/>
    <cellStyle name="桁区切り" xfId="22" builtinId="6"/>
    <cellStyle name="桁区切り 2" xfId="1" xr:uid="{705B0D74-E345-4C46-B629-356CE0CFA5F6}"/>
    <cellStyle name="桁区切り 2 2" xfId="14" xr:uid="{C7AE9D7E-EEB8-4768-AAB2-B9CFB6335606}"/>
    <cellStyle name="桁区切り 2 2 2" xfId="20" xr:uid="{244CE640-D4A8-4C1F-AB8C-C19A29CD1BC1}"/>
    <cellStyle name="桁区切り 2 3" xfId="11" xr:uid="{1725E1D1-F2F7-4DE2-A100-8D230681932F}"/>
    <cellStyle name="桁区切り 3" xfId="13" xr:uid="{22876F1F-EE41-4B8B-9796-CEBC264928A0}"/>
    <cellStyle name="標準" xfId="0" builtinId="0"/>
    <cellStyle name="標準 10 2" xfId="12" xr:uid="{F097CC2D-41A8-4A46-BD33-0F2D966604EA}"/>
    <cellStyle name="標準 10 3" xfId="7" xr:uid="{D5B7588A-141B-4A6C-A30E-F5EB4746E5EB}"/>
    <cellStyle name="標準 13 3 3" xfId="16" xr:uid="{4217D76C-CE64-4B1E-A789-3DAF020B6C50}"/>
    <cellStyle name="標準 2" xfId="5" xr:uid="{993A783C-2EEA-453F-BA44-88AA76DF68F6}"/>
    <cellStyle name="標準 2 2" xfId="10" xr:uid="{B41A0FDA-D224-4BB1-81F3-0BC933492481}"/>
    <cellStyle name="標準 2 2 2" xfId="2" xr:uid="{F5D15D99-7505-4E6B-9387-EB2AE9C240FC}"/>
    <cellStyle name="標準 2 3" xfId="23" xr:uid="{7A2EAB12-B98B-424D-9A54-8770BC41AA24}"/>
    <cellStyle name="標準 2 3 2" xfId="6" xr:uid="{7C6B1B31-F318-49CF-9BAE-441B91D4EC16}"/>
    <cellStyle name="標準 3" xfId="4" xr:uid="{55F4D505-AB64-4D08-9CB0-BD8197081902}"/>
    <cellStyle name="標準 4" xfId="9" xr:uid="{1ED96075-DEFB-4773-9098-A217E8D0DB31}"/>
    <cellStyle name="標準 4 2" xfId="17" xr:uid="{C2A1AED3-6E59-42FB-9291-A7718049FDED}"/>
    <cellStyle name="標準 4 2 2" xfId="19" xr:uid="{FD442163-532D-405F-BBF5-8D5FB04CCE82}"/>
    <cellStyle name="標準 5" xfId="18" xr:uid="{6D5850E5-A953-4684-9105-20B0E0DABD1B}"/>
    <cellStyle name="標準 5 2" xfId="21" xr:uid="{3D0EA4BF-BACC-4DEE-9414-538F4CDF3E5C}"/>
    <cellStyle name="標準 6" xfId="15" xr:uid="{A96E58D6-052C-4F00-992F-0CDEF70F5EE1}"/>
    <cellStyle name="標準 7 2" xfId="8" xr:uid="{A737ACD8-373A-48C1-AE36-F6E7BD310148}"/>
  </cellStyles>
  <dxfs count="1">
    <dxf>
      <fill>
        <patternFill patternType="none">
          <bgColor indexed="65"/>
        </patternFill>
      </fill>
    </dxf>
  </dxfs>
  <tableStyles count="0" defaultTableStyle="TableStyleMedium2" defaultPivotStyle="PivotStyleLight16"/>
  <colors>
    <mruColors>
      <color rgb="FF0000FF"/>
      <color rgb="FFFFFFFF"/>
      <color rgb="FFFF99FF"/>
      <color rgb="FFFF33CC"/>
      <color rgb="FFFF717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23</xdr:col>
      <xdr:colOff>609600</xdr:colOff>
      <xdr:row>26</xdr:row>
      <xdr:rowOff>609600</xdr:rowOff>
    </xdr:from>
    <xdr:ext cx="184731" cy="264560"/>
    <xdr:sp macro="" textlink="">
      <xdr:nvSpPr>
        <xdr:cNvPr id="2" name="テキスト ボックス 1">
          <a:extLst>
            <a:ext uri="{FF2B5EF4-FFF2-40B4-BE49-F238E27FC236}">
              <a16:creationId xmlns:a16="http://schemas.microsoft.com/office/drawing/2014/main" id="{4686A02D-4266-48A2-9783-1E774A160286}"/>
            </a:ext>
          </a:extLst>
        </xdr:cNvPr>
        <xdr:cNvSpPr txBox="1"/>
      </xdr:nvSpPr>
      <xdr:spPr>
        <a:xfrm>
          <a:off x="10410825" y="725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17</xdr:col>
      <xdr:colOff>84667</xdr:colOff>
      <xdr:row>31</xdr:row>
      <xdr:rowOff>21166</xdr:rowOff>
    </xdr:from>
    <xdr:to>
      <xdr:col>25</xdr:col>
      <xdr:colOff>532342</xdr:colOff>
      <xdr:row>39</xdr:row>
      <xdr:rowOff>34924</xdr:rowOff>
    </xdr:to>
    <xdr:sp macro="" textlink="">
      <xdr:nvSpPr>
        <xdr:cNvPr id="3" name="四角形: 角を丸くする 2">
          <a:extLst>
            <a:ext uri="{FF2B5EF4-FFF2-40B4-BE49-F238E27FC236}">
              <a16:creationId xmlns:a16="http://schemas.microsoft.com/office/drawing/2014/main" id="{7C1B8E52-24BD-4754-84B0-3E2E95DDCA85}"/>
            </a:ext>
          </a:extLst>
        </xdr:cNvPr>
        <xdr:cNvSpPr/>
      </xdr:nvSpPr>
      <xdr:spPr bwMode="auto">
        <a:xfrm>
          <a:off x="9027584" y="8995833"/>
          <a:ext cx="2691341" cy="2310341"/>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「１０．業務収支予算書」に記載の額か、本事業の上限額のいずれか低い額が記入されます。</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５者以上の団体（応募団体を除く）が主体として事業に参画することが確約されている場合上限を４億円に変更することが可能です。その場合は、セル</a:t>
          </a:r>
          <a:r>
            <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H31</a:t>
          </a: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の数式を以下に変更してください。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a:solidFill>
                <a:srgbClr val="FF0000"/>
              </a:solidFill>
              <a:effectLst/>
              <a:latin typeface="ＭＳ Ｐゴシック" panose="020B0600070205080204" pitchFamily="50" charset="-128"/>
              <a:ea typeface="ＭＳ Ｐゴシック" panose="020B0600070205080204" pitchFamily="50" charset="-128"/>
            </a:rPr>
            <a:t>=MIN(ROUNDDOWN('</a:t>
          </a:r>
          <a:r>
            <a:rPr lang="ja-JP" altLang="en-US" sz="1000" b="0">
              <a:solidFill>
                <a:srgbClr val="FF0000"/>
              </a:solidFill>
              <a:effectLst/>
              <a:latin typeface="ＭＳ Ｐゴシック" panose="020B0600070205080204" pitchFamily="50" charset="-128"/>
              <a:ea typeface="ＭＳ Ｐゴシック" panose="020B0600070205080204" pitchFamily="50" charset="-128"/>
            </a:rPr>
            <a:t>１０．業務収支予算書</a:t>
          </a:r>
          <a:r>
            <a:rPr lang="en-US" altLang="ja-JP" sz="1000" b="0">
              <a:solidFill>
                <a:srgbClr val="FF0000"/>
              </a:solidFill>
              <a:effectLst/>
              <a:latin typeface="ＭＳ Ｐゴシック" panose="020B0600070205080204" pitchFamily="50" charset="-128"/>
              <a:ea typeface="ＭＳ Ｐゴシック" panose="020B0600070205080204" pitchFamily="50" charset="-128"/>
            </a:rPr>
            <a:t>'!C25/1000,0),400000)</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437444</xdr:colOff>
      <xdr:row>26</xdr:row>
      <xdr:rowOff>303389</xdr:rowOff>
    </xdr:from>
    <xdr:to>
      <xdr:col>6</xdr:col>
      <xdr:colOff>275167</xdr:colOff>
      <xdr:row>26</xdr:row>
      <xdr:rowOff>613833</xdr:rowOff>
    </xdr:to>
    <xdr:sp macro="" textlink="">
      <xdr:nvSpPr>
        <xdr:cNvPr id="4" name="大かっこ 3">
          <a:extLst>
            <a:ext uri="{FF2B5EF4-FFF2-40B4-BE49-F238E27FC236}">
              <a16:creationId xmlns:a16="http://schemas.microsoft.com/office/drawing/2014/main" id="{7C8AA2AE-A4DC-4FA4-988A-1650685E8E6E}"/>
            </a:ext>
          </a:extLst>
        </xdr:cNvPr>
        <xdr:cNvSpPr/>
      </xdr:nvSpPr>
      <xdr:spPr>
        <a:xfrm>
          <a:off x="907344" y="6901039"/>
          <a:ext cx="2320573" cy="31044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42333</xdr:colOff>
      <xdr:row>29</xdr:row>
      <xdr:rowOff>169334</xdr:rowOff>
    </xdr:from>
    <xdr:to>
      <xdr:col>26</xdr:col>
      <xdr:colOff>499745</xdr:colOff>
      <xdr:row>30</xdr:row>
      <xdr:rowOff>398992</xdr:rowOff>
    </xdr:to>
    <xdr:sp macro="" textlink="">
      <xdr:nvSpPr>
        <xdr:cNvPr id="5" name="四角形: 角を丸くする 4">
          <a:extLst>
            <a:ext uri="{FF2B5EF4-FFF2-40B4-BE49-F238E27FC236}">
              <a16:creationId xmlns:a16="http://schemas.microsoft.com/office/drawing/2014/main" id="{BB879626-AB91-48E2-8D30-0F5E02A7A330}"/>
            </a:ext>
          </a:extLst>
        </xdr:cNvPr>
        <xdr:cNvSpPr/>
      </xdr:nvSpPr>
      <xdr:spPr bwMode="auto">
        <a:xfrm>
          <a:off x="9112250" y="8456084"/>
          <a:ext cx="3261995" cy="50482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水色セルは数式が入っています。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552450</xdr:colOff>
      <xdr:row>62</xdr:row>
      <xdr:rowOff>28575</xdr:rowOff>
    </xdr:from>
    <xdr:to>
      <xdr:col>17</xdr:col>
      <xdr:colOff>254000</xdr:colOff>
      <xdr:row>63</xdr:row>
      <xdr:rowOff>92075</xdr:rowOff>
    </xdr:to>
    <xdr:sp macro="" textlink="">
      <xdr:nvSpPr>
        <xdr:cNvPr id="3" name="四角形: 角を丸くする 2">
          <a:extLst>
            <a:ext uri="{FF2B5EF4-FFF2-40B4-BE49-F238E27FC236}">
              <a16:creationId xmlns:a16="http://schemas.microsoft.com/office/drawing/2014/main" id="{9BB5DD6F-ADA8-476F-A91E-A5A31CE319C5}"/>
            </a:ext>
          </a:extLst>
        </xdr:cNvPr>
        <xdr:cNvSpPr/>
      </xdr:nvSpPr>
      <xdr:spPr bwMode="auto">
        <a:xfrm>
          <a:off x="9505950" y="14763750"/>
          <a:ext cx="2330450" cy="34925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再委託費は手入力してください。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533400</xdr:colOff>
      <xdr:row>62</xdr:row>
      <xdr:rowOff>28575</xdr:rowOff>
    </xdr:from>
    <xdr:to>
      <xdr:col>17</xdr:col>
      <xdr:colOff>466725</xdr:colOff>
      <xdr:row>63</xdr:row>
      <xdr:rowOff>92075</xdr:rowOff>
    </xdr:to>
    <xdr:sp macro="" textlink="">
      <xdr:nvSpPr>
        <xdr:cNvPr id="2" name="四角形: 角を丸くする 1">
          <a:extLst>
            <a:ext uri="{FF2B5EF4-FFF2-40B4-BE49-F238E27FC236}">
              <a16:creationId xmlns:a16="http://schemas.microsoft.com/office/drawing/2014/main" id="{2B8C45D0-B606-401D-BAB4-8C62EF9A7761}"/>
            </a:ext>
          </a:extLst>
        </xdr:cNvPr>
        <xdr:cNvSpPr/>
      </xdr:nvSpPr>
      <xdr:spPr bwMode="auto">
        <a:xfrm>
          <a:off x="9486900" y="14697075"/>
          <a:ext cx="2333625" cy="34925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再委託費は手入力してください。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62</xdr:row>
      <xdr:rowOff>9525</xdr:rowOff>
    </xdr:from>
    <xdr:to>
      <xdr:col>17</xdr:col>
      <xdr:colOff>495300</xdr:colOff>
      <xdr:row>63</xdr:row>
      <xdr:rowOff>73025</xdr:rowOff>
    </xdr:to>
    <xdr:sp macro="" textlink="">
      <xdr:nvSpPr>
        <xdr:cNvPr id="2" name="四角形: 角を丸くする 1">
          <a:extLst>
            <a:ext uri="{FF2B5EF4-FFF2-40B4-BE49-F238E27FC236}">
              <a16:creationId xmlns:a16="http://schemas.microsoft.com/office/drawing/2014/main" id="{43A9EFB8-C4CD-4BE1-8D71-47081E6D4446}"/>
            </a:ext>
          </a:extLst>
        </xdr:cNvPr>
        <xdr:cNvSpPr/>
      </xdr:nvSpPr>
      <xdr:spPr bwMode="auto">
        <a:xfrm>
          <a:off x="9515475" y="14678025"/>
          <a:ext cx="2333625" cy="34925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再委託費は手入力してください。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130660</xdr:colOff>
      <xdr:row>10</xdr:row>
      <xdr:rowOff>97043</xdr:rowOff>
    </xdr:from>
    <xdr:to>
      <xdr:col>23</xdr:col>
      <xdr:colOff>409014</xdr:colOff>
      <xdr:row>10</xdr:row>
      <xdr:rowOff>742950</xdr:rowOff>
    </xdr:to>
    <xdr:sp macro="" textlink="">
      <xdr:nvSpPr>
        <xdr:cNvPr id="3" name="四角形: 角を丸くする 2">
          <a:extLst>
            <a:ext uri="{FF2B5EF4-FFF2-40B4-BE49-F238E27FC236}">
              <a16:creationId xmlns:a16="http://schemas.microsoft.com/office/drawing/2014/main" id="{6509679B-EEBE-484B-92BB-99E954C80158}"/>
            </a:ext>
          </a:extLst>
        </xdr:cNvPr>
        <xdr:cNvSpPr/>
      </xdr:nvSpPr>
      <xdr:spPr bwMode="auto">
        <a:xfrm>
          <a:off x="9465160" y="2383043"/>
          <a:ext cx="2754854" cy="645907"/>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募集要領（分冊</a:t>
          </a:r>
          <a:r>
            <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2</a:t>
          </a: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a:t>
          </a:r>
          <a:r>
            <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P.8</a:t>
          </a: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「成果物及び知的財産権等の取扱いについて」も確認してください。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16</xdr:row>
      <xdr:rowOff>0</xdr:rowOff>
    </xdr:from>
    <xdr:to>
      <xdr:col>11</xdr:col>
      <xdr:colOff>201703</xdr:colOff>
      <xdr:row>17</xdr:row>
      <xdr:rowOff>190500</xdr:rowOff>
    </xdr:to>
    <xdr:sp macro="" textlink="">
      <xdr:nvSpPr>
        <xdr:cNvPr id="2" name="四角形: 角を丸くする 1">
          <a:extLst>
            <a:ext uri="{FF2B5EF4-FFF2-40B4-BE49-F238E27FC236}">
              <a16:creationId xmlns:a16="http://schemas.microsoft.com/office/drawing/2014/main" id="{4726E3F0-4C7F-488B-83AB-211DDFC56921}"/>
            </a:ext>
          </a:extLst>
        </xdr:cNvPr>
        <xdr:cNvSpPr/>
      </xdr:nvSpPr>
      <xdr:spPr bwMode="auto">
        <a:xfrm>
          <a:off x="9395460" y="8663940"/>
          <a:ext cx="2259103" cy="47244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押印等は不要です。</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1047749</xdr:colOff>
      <xdr:row>3</xdr:row>
      <xdr:rowOff>99788</xdr:rowOff>
    </xdr:from>
    <xdr:to>
      <xdr:col>6</xdr:col>
      <xdr:colOff>353785</xdr:colOff>
      <xdr:row>13</xdr:row>
      <xdr:rowOff>99788</xdr:rowOff>
    </xdr:to>
    <xdr:sp macro="" textlink="">
      <xdr:nvSpPr>
        <xdr:cNvPr id="2" name="正方形/長方形 1">
          <a:extLst>
            <a:ext uri="{FF2B5EF4-FFF2-40B4-BE49-F238E27FC236}">
              <a16:creationId xmlns:a16="http://schemas.microsoft.com/office/drawing/2014/main" id="{229D4BC4-6638-4A7C-9E27-23F65DFECFF0}"/>
            </a:ext>
          </a:extLst>
        </xdr:cNvPr>
        <xdr:cNvSpPr/>
      </xdr:nvSpPr>
      <xdr:spPr>
        <a:xfrm>
          <a:off x="1945820" y="780145"/>
          <a:ext cx="6563179" cy="2839357"/>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rgbClr val="FF0000"/>
              </a:solidFill>
            </a:rPr>
            <a:t>※</a:t>
          </a:r>
          <a:r>
            <a:rPr kumimoji="1" lang="ja-JP" altLang="en-US" sz="1800">
              <a:solidFill>
                <a:srgbClr val="FF0000"/>
              </a:solidFill>
            </a:rPr>
            <a:t>本シートは芸文振確認用ですので、触らないでください。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358589</xdr:colOff>
      <xdr:row>2</xdr:row>
      <xdr:rowOff>0</xdr:rowOff>
    </xdr:from>
    <xdr:to>
      <xdr:col>21</xdr:col>
      <xdr:colOff>3774141</xdr:colOff>
      <xdr:row>3</xdr:row>
      <xdr:rowOff>244290</xdr:rowOff>
    </xdr:to>
    <xdr:sp macro="" textlink="">
      <xdr:nvSpPr>
        <xdr:cNvPr id="6" name="四角形: 角を丸くする 5">
          <a:extLst>
            <a:ext uri="{FF2B5EF4-FFF2-40B4-BE49-F238E27FC236}">
              <a16:creationId xmlns:a16="http://schemas.microsoft.com/office/drawing/2014/main" id="{E580F8A5-B2D7-42D5-A8F4-F2D18A289131}"/>
            </a:ext>
          </a:extLst>
        </xdr:cNvPr>
        <xdr:cNvSpPr/>
      </xdr:nvSpPr>
      <xdr:spPr bwMode="auto">
        <a:xfrm>
          <a:off x="9037769" y="845820"/>
          <a:ext cx="3415552" cy="52623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・法人格（一般社団法人等）部分のフリガナは不要です。</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・数字もカタカナ表記としてください。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347382</xdr:colOff>
      <xdr:row>4</xdr:row>
      <xdr:rowOff>56030</xdr:rowOff>
    </xdr:from>
    <xdr:to>
      <xdr:col>21</xdr:col>
      <xdr:colOff>3742763</xdr:colOff>
      <xdr:row>5</xdr:row>
      <xdr:rowOff>170329</xdr:rowOff>
    </xdr:to>
    <xdr:sp macro="" textlink="">
      <xdr:nvSpPr>
        <xdr:cNvPr id="7" name="四角形: 角を丸くする 6">
          <a:extLst>
            <a:ext uri="{FF2B5EF4-FFF2-40B4-BE49-F238E27FC236}">
              <a16:creationId xmlns:a16="http://schemas.microsoft.com/office/drawing/2014/main" id="{E0EF9940-F7EC-4D40-941A-7FF1A504E758}"/>
            </a:ext>
          </a:extLst>
        </xdr:cNvPr>
        <xdr:cNvSpPr/>
      </xdr:nvSpPr>
      <xdr:spPr bwMode="auto">
        <a:xfrm>
          <a:off x="9026562" y="1465730"/>
          <a:ext cx="3395381" cy="396239"/>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姓と名の間を１文字空けてください。</a:t>
          </a:r>
        </a:p>
      </xdr:txBody>
    </xdr:sp>
    <xdr:clientData/>
  </xdr:twoCellAnchor>
  <xdr:twoCellAnchor>
    <xdr:from>
      <xdr:col>21</xdr:col>
      <xdr:colOff>336176</xdr:colOff>
      <xdr:row>6</xdr:row>
      <xdr:rowOff>0</xdr:rowOff>
    </xdr:from>
    <xdr:to>
      <xdr:col>21</xdr:col>
      <xdr:colOff>3742764</xdr:colOff>
      <xdr:row>8</xdr:row>
      <xdr:rowOff>138955</xdr:rowOff>
    </xdr:to>
    <xdr:sp macro="" textlink="">
      <xdr:nvSpPr>
        <xdr:cNvPr id="8" name="四角形: 角を丸くする 7">
          <a:extLst>
            <a:ext uri="{FF2B5EF4-FFF2-40B4-BE49-F238E27FC236}">
              <a16:creationId xmlns:a16="http://schemas.microsoft.com/office/drawing/2014/main" id="{637AC23B-5E93-402F-B798-959EE85CA581}"/>
            </a:ext>
          </a:extLst>
        </xdr:cNvPr>
        <xdr:cNvSpPr/>
      </xdr:nvSpPr>
      <xdr:spPr bwMode="auto">
        <a:xfrm>
          <a:off x="9015356" y="1973580"/>
          <a:ext cx="3406588" cy="70283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都道府県名から記入してください。ビル名、マンション名や号室についても必ず記入してください。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403188</xdr:colOff>
      <xdr:row>16</xdr:row>
      <xdr:rowOff>450364</xdr:rowOff>
    </xdr:from>
    <xdr:to>
      <xdr:col>21</xdr:col>
      <xdr:colOff>3707017</xdr:colOff>
      <xdr:row>16</xdr:row>
      <xdr:rowOff>981202</xdr:rowOff>
    </xdr:to>
    <xdr:sp macro="" textlink="">
      <xdr:nvSpPr>
        <xdr:cNvPr id="9" name="四角形: 角を丸くする 8">
          <a:extLst>
            <a:ext uri="{FF2B5EF4-FFF2-40B4-BE49-F238E27FC236}">
              <a16:creationId xmlns:a16="http://schemas.microsoft.com/office/drawing/2014/main" id="{F457A333-461C-4A81-86F1-6ADB769F449D}"/>
            </a:ext>
          </a:extLst>
        </xdr:cNvPr>
        <xdr:cNvSpPr/>
      </xdr:nvSpPr>
      <xdr:spPr bwMode="auto">
        <a:xfrm>
          <a:off x="9499563" y="6717814"/>
          <a:ext cx="3303829"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団体の定款等に掲げている目的や、団体が行う活動全般に係る目的について記入してください。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399602</xdr:colOff>
      <xdr:row>15</xdr:row>
      <xdr:rowOff>325643</xdr:rowOff>
    </xdr:from>
    <xdr:to>
      <xdr:col>21</xdr:col>
      <xdr:colOff>3712956</xdr:colOff>
      <xdr:row>15</xdr:row>
      <xdr:rowOff>856481</xdr:rowOff>
    </xdr:to>
    <xdr:sp macro="" textlink="">
      <xdr:nvSpPr>
        <xdr:cNvPr id="10" name="四角形: 角を丸くする 9">
          <a:extLst>
            <a:ext uri="{FF2B5EF4-FFF2-40B4-BE49-F238E27FC236}">
              <a16:creationId xmlns:a16="http://schemas.microsoft.com/office/drawing/2014/main" id="{5981D35D-4736-40A8-BB1C-BD89071386FD}"/>
            </a:ext>
          </a:extLst>
        </xdr:cNvPr>
        <xdr:cNvSpPr/>
      </xdr:nvSpPr>
      <xdr:spPr bwMode="auto">
        <a:xfrm>
          <a:off x="9495977" y="5297693"/>
          <a:ext cx="3313354"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設立から現在までの組織の変遷、これまでに行った主な活動等を記入してください。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399601</xdr:colOff>
      <xdr:row>12</xdr:row>
      <xdr:rowOff>283957</xdr:rowOff>
    </xdr:from>
    <xdr:to>
      <xdr:col>21</xdr:col>
      <xdr:colOff>3741925</xdr:colOff>
      <xdr:row>12</xdr:row>
      <xdr:rowOff>666750</xdr:rowOff>
    </xdr:to>
    <xdr:sp macro="" textlink="">
      <xdr:nvSpPr>
        <xdr:cNvPr id="11" name="四角形: 角を丸くする 10">
          <a:extLst>
            <a:ext uri="{FF2B5EF4-FFF2-40B4-BE49-F238E27FC236}">
              <a16:creationId xmlns:a16="http://schemas.microsoft.com/office/drawing/2014/main" id="{956CA9EF-8BCB-42DD-AD4E-251DD559E096}"/>
            </a:ext>
          </a:extLst>
        </xdr:cNvPr>
        <xdr:cNvSpPr/>
      </xdr:nvSpPr>
      <xdr:spPr bwMode="auto">
        <a:xfrm>
          <a:off x="9495976" y="3674857"/>
          <a:ext cx="3342324" cy="382793"/>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団体構成員の人数、主な氏名等を記入してください。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367859</xdr:colOff>
      <xdr:row>14</xdr:row>
      <xdr:rowOff>41521</xdr:rowOff>
    </xdr:from>
    <xdr:to>
      <xdr:col>21</xdr:col>
      <xdr:colOff>3697605</xdr:colOff>
      <xdr:row>15</xdr:row>
      <xdr:rowOff>171409</xdr:rowOff>
    </xdr:to>
    <xdr:sp macro="" textlink="">
      <xdr:nvSpPr>
        <xdr:cNvPr id="4" name="審査基準ア">
          <a:extLst>
            <a:ext uri="{FF2B5EF4-FFF2-40B4-BE49-F238E27FC236}">
              <a16:creationId xmlns:a16="http://schemas.microsoft.com/office/drawing/2014/main" id="{3D4AAB6F-E3DE-43D5-A3AE-4857E4E31349}"/>
            </a:ext>
          </a:extLst>
        </xdr:cNvPr>
        <xdr:cNvSpPr/>
      </xdr:nvSpPr>
      <xdr:spPr>
        <a:xfrm>
          <a:off x="9464234" y="4699246"/>
          <a:ext cx="3329746" cy="415638"/>
        </a:xfrm>
        <a:prstGeom prst="round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ア</a:t>
          </a:r>
          <a:r>
            <a:rPr kumimoji="1" lang="en-US" altLang="ja-JP" sz="1400">
              <a:solidFill>
                <a:sysClr val="windowText" lastClr="000000"/>
              </a:solidFill>
            </a:rPr>
            <a:t>】【</a:t>
          </a:r>
          <a:r>
            <a:rPr kumimoji="1" lang="ja-JP" altLang="en-US" sz="1400">
              <a:solidFill>
                <a:sysClr val="windowText" lastClr="000000"/>
              </a:solidFill>
            </a:rPr>
            <a:t>イ</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21</xdr:col>
      <xdr:colOff>409575</xdr:colOff>
      <xdr:row>17</xdr:row>
      <xdr:rowOff>438150</xdr:rowOff>
    </xdr:from>
    <xdr:to>
      <xdr:col>21</xdr:col>
      <xdr:colOff>3717214</xdr:colOff>
      <xdr:row>17</xdr:row>
      <xdr:rowOff>968988</xdr:rowOff>
    </xdr:to>
    <xdr:sp macro="" textlink="">
      <xdr:nvSpPr>
        <xdr:cNvPr id="3" name="四角形: 角を丸くする 2">
          <a:extLst>
            <a:ext uri="{FF2B5EF4-FFF2-40B4-BE49-F238E27FC236}">
              <a16:creationId xmlns:a16="http://schemas.microsoft.com/office/drawing/2014/main" id="{DC8E4A0D-A7FA-473E-A22B-0D3E82261BE4}"/>
            </a:ext>
          </a:extLst>
        </xdr:cNvPr>
        <xdr:cNvSpPr/>
      </xdr:nvSpPr>
      <xdr:spPr bwMode="auto">
        <a:xfrm>
          <a:off x="9505950" y="8229600"/>
          <a:ext cx="3307639"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ＭＳ Ｐゴシック" panose="020B0600070205080204" pitchFamily="50" charset="-128"/>
              <a:ea typeface="ＭＳ Ｐゴシック" panose="020B0600070205080204" pitchFamily="50" charset="-128"/>
            </a:rPr>
            <a:t>応募プロジェクトに関連した過去の取組とその実績について記載してください。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457200</xdr:colOff>
      <xdr:row>19</xdr:row>
      <xdr:rowOff>171450</xdr:rowOff>
    </xdr:from>
    <xdr:to>
      <xdr:col>21</xdr:col>
      <xdr:colOff>3761664</xdr:colOff>
      <xdr:row>20</xdr:row>
      <xdr:rowOff>295888</xdr:rowOff>
    </xdr:to>
    <xdr:sp macro="" textlink="">
      <xdr:nvSpPr>
        <xdr:cNvPr id="2" name="四角形: 角を丸くする 1">
          <a:extLst>
            <a:ext uri="{FF2B5EF4-FFF2-40B4-BE49-F238E27FC236}">
              <a16:creationId xmlns:a16="http://schemas.microsoft.com/office/drawing/2014/main" id="{61A27C37-3D3C-4D8B-BCE5-89D7F45C6B3D}"/>
            </a:ext>
          </a:extLst>
        </xdr:cNvPr>
        <xdr:cNvSpPr/>
      </xdr:nvSpPr>
      <xdr:spPr bwMode="auto">
        <a:xfrm>
          <a:off x="9448800" y="10163175"/>
          <a:ext cx="3304464" cy="534013"/>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ＭＳ Ｐゴシック" panose="020B0600070205080204" pitchFamily="50" charset="-128"/>
              <a:ea typeface="ＭＳ Ｐゴシック" panose="020B0600070205080204" pitchFamily="50" charset="-128"/>
            </a:rPr>
            <a:t>応募プロジェクトに関連した事業について記載してください。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36</xdr:row>
          <xdr:rowOff>114300</xdr:rowOff>
        </xdr:from>
        <xdr:to>
          <xdr:col>4</xdr:col>
          <xdr:colOff>146050</xdr:colOff>
          <xdr:row>38</xdr:row>
          <xdr:rowOff>69850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2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37</xdr:row>
          <xdr:rowOff>222250</xdr:rowOff>
        </xdr:from>
        <xdr:to>
          <xdr:col>4</xdr:col>
          <xdr:colOff>146050</xdr:colOff>
          <xdr:row>38</xdr:row>
          <xdr:rowOff>285750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2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38</xdr:row>
          <xdr:rowOff>228600</xdr:rowOff>
        </xdr:from>
        <xdr:to>
          <xdr:col>4</xdr:col>
          <xdr:colOff>146050</xdr:colOff>
          <xdr:row>39</xdr:row>
          <xdr:rowOff>266700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2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588645</xdr:colOff>
      <xdr:row>2</xdr:row>
      <xdr:rowOff>228600</xdr:rowOff>
    </xdr:from>
    <xdr:to>
      <xdr:col>15</xdr:col>
      <xdr:colOff>253475</xdr:colOff>
      <xdr:row>4</xdr:row>
      <xdr:rowOff>73959</xdr:rowOff>
    </xdr:to>
    <xdr:sp macro="" textlink="">
      <xdr:nvSpPr>
        <xdr:cNvPr id="2" name="四角形: 角を丸くする 1">
          <a:extLst>
            <a:ext uri="{FF2B5EF4-FFF2-40B4-BE49-F238E27FC236}">
              <a16:creationId xmlns:a16="http://schemas.microsoft.com/office/drawing/2014/main" id="{85D37591-0BB5-40DE-916F-5AC09E7FB2D6}"/>
            </a:ext>
          </a:extLst>
        </xdr:cNvPr>
        <xdr:cNvSpPr/>
      </xdr:nvSpPr>
      <xdr:spPr bwMode="auto">
        <a:xfrm>
          <a:off x="9504045" y="546100"/>
          <a:ext cx="2408030" cy="429559"/>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各設問について、プルダウンメニュー、チェックボックス等により回答してください。</a:t>
          </a:r>
        </a:p>
      </xdr:txBody>
    </xdr:sp>
    <xdr:clientData/>
  </xdr:twoCellAnchor>
  <xdr:twoCellAnchor>
    <xdr:from>
      <xdr:col>11</xdr:col>
      <xdr:colOff>603250</xdr:colOff>
      <xdr:row>5</xdr:row>
      <xdr:rowOff>50800</xdr:rowOff>
    </xdr:from>
    <xdr:to>
      <xdr:col>16</xdr:col>
      <xdr:colOff>500821</xdr:colOff>
      <xdr:row>6</xdr:row>
      <xdr:rowOff>171163</xdr:rowOff>
    </xdr:to>
    <xdr:sp macro="" textlink="">
      <xdr:nvSpPr>
        <xdr:cNvPr id="3" name="審査基準ア">
          <a:extLst>
            <a:ext uri="{FF2B5EF4-FFF2-40B4-BE49-F238E27FC236}">
              <a16:creationId xmlns:a16="http://schemas.microsoft.com/office/drawing/2014/main" id="{E4E5066B-F032-486F-982A-9AFFB058BD7C}"/>
            </a:ext>
          </a:extLst>
        </xdr:cNvPr>
        <xdr:cNvSpPr/>
      </xdr:nvSpPr>
      <xdr:spPr>
        <a:xfrm>
          <a:off x="9518650" y="1244600"/>
          <a:ext cx="3326571" cy="412463"/>
        </a:xfrm>
        <a:prstGeom prst="round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ア</a:t>
          </a:r>
          <a:r>
            <a:rPr kumimoji="1" lang="en-US" altLang="ja-JP" sz="1400">
              <a:solidFill>
                <a:sysClr val="windowText" lastClr="000000"/>
              </a:solidFill>
            </a:rPr>
            <a:t>】【</a:t>
          </a:r>
          <a:r>
            <a:rPr kumimoji="1" lang="ja-JP" altLang="en-US" sz="1400">
              <a:solidFill>
                <a:sysClr val="windowText" lastClr="000000"/>
              </a:solidFill>
            </a:rPr>
            <a:t>イ</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554748</xdr:colOff>
      <xdr:row>3</xdr:row>
      <xdr:rowOff>511296</xdr:rowOff>
    </xdr:from>
    <xdr:to>
      <xdr:col>16</xdr:col>
      <xdr:colOff>314325</xdr:colOff>
      <xdr:row>3</xdr:row>
      <xdr:rowOff>888837</xdr:rowOff>
    </xdr:to>
    <xdr:sp macro="" textlink="">
      <xdr:nvSpPr>
        <xdr:cNvPr id="2" name="審査基準ア">
          <a:extLst>
            <a:ext uri="{FF2B5EF4-FFF2-40B4-BE49-F238E27FC236}">
              <a16:creationId xmlns:a16="http://schemas.microsoft.com/office/drawing/2014/main" id="{EB26C392-B9A1-4C24-998E-9B678FD355EC}"/>
            </a:ext>
          </a:extLst>
        </xdr:cNvPr>
        <xdr:cNvSpPr/>
      </xdr:nvSpPr>
      <xdr:spPr>
        <a:xfrm>
          <a:off x="9565398" y="1063746"/>
          <a:ext cx="3188577" cy="377541"/>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ウ</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に対応</a:t>
          </a:r>
        </a:p>
      </xdr:txBody>
    </xdr:sp>
    <xdr:clientData/>
  </xdr:twoCellAnchor>
  <xdr:twoCellAnchor>
    <xdr:from>
      <xdr:col>11</xdr:col>
      <xdr:colOff>478155</xdr:colOff>
      <xdr:row>2</xdr:row>
      <xdr:rowOff>93345</xdr:rowOff>
    </xdr:from>
    <xdr:to>
      <xdr:col>16</xdr:col>
      <xdr:colOff>333375</xdr:colOff>
      <xdr:row>3</xdr:row>
      <xdr:rowOff>430530</xdr:rowOff>
    </xdr:to>
    <xdr:sp macro="" textlink="">
      <xdr:nvSpPr>
        <xdr:cNvPr id="3" name="四角形: 角を丸くする 2">
          <a:extLst>
            <a:ext uri="{FF2B5EF4-FFF2-40B4-BE49-F238E27FC236}">
              <a16:creationId xmlns:a16="http://schemas.microsoft.com/office/drawing/2014/main" id="{8B876381-9788-4DD3-BA9C-42D2F9DA70DB}"/>
            </a:ext>
          </a:extLst>
        </xdr:cNvPr>
        <xdr:cNvSpPr/>
      </xdr:nvSpPr>
      <xdr:spPr bwMode="auto">
        <a:xfrm>
          <a:off x="9495155" y="448945"/>
          <a:ext cx="3284220" cy="56578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募集要領を踏まえ、プロジェクトの３か年全体像、実施内容の概要、趣旨・目的や目指すもの等を記載してください。</a:t>
          </a:r>
        </a:p>
      </xdr:txBody>
    </xdr:sp>
    <xdr:clientData/>
  </xdr:twoCellAnchor>
  <xdr:twoCellAnchor>
    <xdr:from>
      <xdr:col>11</xdr:col>
      <xdr:colOff>564272</xdr:colOff>
      <xdr:row>6</xdr:row>
      <xdr:rowOff>435096</xdr:rowOff>
    </xdr:from>
    <xdr:to>
      <xdr:col>16</xdr:col>
      <xdr:colOff>330199</xdr:colOff>
      <xdr:row>6</xdr:row>
      <xdr:rowOff>812800</xdr:rowOff>
    </xdr:to>
    <xdr:sp macro="" textlink="">
      <xdr:nvSpPr>
        <xdr:cNvPr id="4" name="審査基準ア">
          <a:extLst>
            <a:ext uri="{FF2B5EF4-FFF2-40B4-BE49-F238E27FC236}">
              <a16:creationId xmlns:a16="http://schemas.microsoft.com/office/drawing/2014/main" id="{8FCD48C1-00C0-4125-9FED-370719E00431}"/>
            </a:ext>
          </a:extLst>
        </xdr:cNvPr>
        <xdr:cNvSpPr/>
      </xdr:nvSpPr>
      <xdr:spPr>
        <a:xfrm>
          <a:off x="9581272" y="3114796"/>
          <a:ext cx="3194927" cy="377704"/>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ウ</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オ</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に対応</a:t>
          </a:r>
        </a:p>
      </xdr:txBody>
    </xdr:sp>
    <xdr:clientData/>
  </xdr:twoCellAnchor>
  <xdr:twoCellAnchor>
    <xdr:from>
      <xdr:col>11</xdr:col>
      <xdr:colOff>532765</xdr:colOff>
      <xdr:row>13</xdr:row>
      <xdr:rowOff>577850</xdr:rowOff>
    </xdr:from>
    <xdr:to>
      <xdr:col>16</xdr:col>
      <xdr:colOff>355600</xdr:colOff>
      <xdr:row>13</xdr:row>
      <xdr:rowOff>977900</xdr:rowOff>
    </xdr:to>
    <xdr:sp macro="" textlink="">
      <xdr:nvSpPr>
        <xdr:cNvPr id="6" name="審査基準ア">
          <a:extLst>
            <a:ext uri="{FF2B5EF4-FFF2-40B4-BE49-F238E27FC236}">
              <a16:creationId xmlns:a16="http://schemas.microsoft.com/office/drawing/2014/main" id="{D81A10C0-FD7B-4DDA-963D-0C02CD0081B4}"/>
            </a:ext>
          </a:extLst>
        </xdr:cNvPr>
        <xdr:cNvSpPr/>
      </xdr:nvSpPr>
      <xdr:spPr>
        <a:xfrm>
          <a:off x="9549765" y="5918200"/>
          <a:ext cx="3251835" cy="40005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ウ</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キ</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に</a:t>
          </a:r>
          <a:r>
            <a:rPr kumimoji="1" lang="ja-JP" altLang="en-US" sz="1400">
              <a:solidFill>
                <a:sysClr val="windowText" lastClr="000000"/>
              </a:solidFill>
              <a:latin typeface="+mn-ea"/>
              <a:ea typeface="+mn-ea"/>
            </a:rPr>
            <a:t>対応</a:t>
          </a:r>
        </a:p>
      </xdr:txBody>
    </xdr:sp>
    <xdr:clientData/>
  </xdr:twoCellAnchor>
  <xdr:twoCellAnchor>
    <xdr:from>
      <xdr:col>11</xdr:col>
      <xdr:colOff>469900</xdr:colOff>
      <xdr:row>10</xdr:row>
      <xdr:rowOff>76200</xdr:rowOff>
    </xdr:from>
    <xdr:to>
      <xdr:col>16</xdr:col>
      <xdr:colOff>317500</xdr:colOff>
      <xdr:row>10</xdr:row>
      <xdr:rowOff>514350</xdr:rowOff>
    </xdr:to>
    <xdr:sp macro="" textlink="">
      <xdr:nvSpPr>
        <xdr:cNvPr id="7" name="四角形: 角を丸くする 6">
          <a:extLst>
            <a:ext uri="{FF2B5EF4-FFF2-40B4-BE49-F238E27FC236}">
              <a16:creationId xmlns:a16="http://schemas.microsoft.com/office/drawing/2014/main" id="{32DBA660-9641-474E-8660-26664BC6BAE6}"/>
            </a:ext>
          </a:extLst>
        </xdr:cNvPr>
        <xdr:cNvSpPr/>
      </xdr:nvSpPr>
      <xdr:spPr bwMode="auto">
        <a:xfrm>
          <a:off x="9486900" y="4781550"/>
          <a:ext cx="3276600" cy="43815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募集要領中の「プロジェクトに盛り込むべき観点」について、具体的にどのような取組を行うか記載してください。</a:t>
          </a:r>
        </a:p>
      </xdr:txBody>
    </xdr:sp>
    <xdr:clientData/>
  </xdr:twoCellAnchor>
  <xdr:twoCellAnchor>
    <xdr:from>
      <xdr:col>11</xdr:col>
      <xdr:colOff>552450</xdr:colOff>
      <xdr:row>16</xdr:row>
      <xdr:rowOff>533400</xdr:rowOff>
    </xdr:from>
    <xdr:to>
      <xdr:col>16</xdr:col>
      <xdr:colOff>375285</xdr:colOff>
      <xdr:row>16</xdr:row>
      <xdr:rowOff>933450</xdr:rowOff>
    </xdr:to>
    <xdr:sp macro="" textlink="">
      <xdr:nvSpPr>
        <xdr:cNvPr id="8" name="審査基準ア">
          <a:extLst>
            <a:ext uri="{FF2B5EF4-FFF2-40B4-BE49-F238E27FC236}">
              <a16:creationId xmlns:a16="http://schemas.microsoft.com/office/drawing/2014/main" id="{29BE9ECE-E70F-480A-9D38-2B712F6B8261}"/>
            </a:ext>
          </a:extLst>
        </xdr:cNvPr>
        <xdr:cNvSpPr/>
      </xdr:nvSpPr>
      <xdr:spPr>
        <a:xfrm>
          <a:off x="9569450" y="7943850"/>
          <a:ext cx="3251835" cy="40005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ウ</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キ</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ク</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に</a:t>
          </a:r>
          <a:r>
            <a:rPr kumimoji="1" lang="ja-JP" altLang="en-US" sz="1400">
              <a:solidFill>
                <a:sysClr val="windowText" lastClr="000000"/>
              </a:solidFill>
              <a:latin typeface="+mn-ea"/>
              <a:ea typeface="+mn-ea"/>
            </a:rPr>
            <a:t>対応</a:t>
          </a:r>
        </a:p>
      </xdr:txBody>
    </xdr:sp>
    <xdr:clientData/>
  </xdr:twoCellAnchor>
  <xdr:twoCellAnchor>
    <xdr:from>
      <xdr:col>11</xdr:col>
      <xdr:colOff>622300</xdr:colOff>
      <xdr:row>19</xdr:row>
      <xdr:rowOff>603250</xdr:rowOff>
    </xdr:from>
    <xdr:to>
      <xdr:col>16</xdr:col>
      <xdr:colOff>445135</xdr:colOff>
      <xdr:row>19</xdr:row>
      <xdr:rowOff>1003300</xdr:rowOff>
    </xdr:to>
    <xdr:sp macro="" textlink="">
      <xdr:nvSpPr>
        <xdr:cNvPr id="9" name="審査基準ア">
          <a:extLst>
            <a:ext uri="{FF2B5EF4-FFF2-40B4-BE49-F238E27FC236}">
              <a16:creationId xmlns:a16="http://schemas.microsoft.com/office/drawing/2014/main" id="{2E67203A-F3C7-47C8-8EE9-E7B5FC92A9CC}"/>
            </a:ext>
          </a:extLst>
        </xdr:cNvPr>
        <xdr:cNvSpPr/>
      </xdr:nvSpPr>
      <xdr:spPr>
        <a:xfrm>
          <a:off x="9639300" y="10102850"/>
          <a:ext cx="3251835" cy="40005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ウ</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オ</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キ</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に</a:t>
          </a:r>
          <a:r>
            <a:rPr kumimoji="1" lang="ja-JP" altLang="en-US" sz="1400">
              <a:solidFill>
                <a:sysClr val="windowText" lastClr="000000"/>
              </a:solidFill>
              <a:latin typeface="+mn-ea"/>
              <a:ea typeface="+mn-ea"/>
            </a:rPr>
            <a:t>対応</a:t>
          </a:r>
        </a:p>
      </xdr:txBody>
    </xdr:sp>
    <xdr:clientData/>
  </xdr:twoCellAnchor>
  <xdr:twoCellAnchor>
    <xdr:from>
      <xdr:col>11</xdr:col>
      <xdr:colOff>641350</xdr:colOff>
      <xdr:row>22</xdr:row>
      <xdr:rowOff>527050</xdr:rowOff>
    </xdr:from>
    <xdr:to>
      <xdr:col>16</xdr:col>
      <xdr:colOff>464185</xdr:colOff>
      <xdr:row>22</xdr:row>
      <xdr:rowOff>927100</xdr:rowOff>
    </xdr:to>
    <xdr:sp macro="" textlink="">
      <xdr:nvSpPr>
        <xdr:cNvPr id="10" name="審査基準ア">
          <a:extLst>
            <a:ext uri="{FF2B5EF4-FFF2-40B4-BE49-F238E27FC236}">
              <a16:creationId xmlns:a16="http://schemas.microsoft.com/office/drawing/2014/main" id="{6B75B9E1-90E4-4E0E-A5B9-AAAC6BC05C25}"/>
            </a:ext>
          </a:extLst>
        </xdr:cNvPr>
        <xdr:cNvSpPr/>
      </xdr:nvSpPr>
      <xdr:spPr>
        <a:xfrm>
          <a:off x="9658350" y="12141200"/>
          <a:ext cx="3251835" cy="40005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ウ</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エ</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に</a:t>
          </a:r>
          <a:r>
            <a:rPr kumimoji="1" lang="ja-JP" altLang="en-US" sz="1400">
              <a:solidFill>
                <a:sysClr val="windowText" lastClr="000000"/>
              </a:solidFill>
              <a:latin typeface="+mn-ea"/>
              <a:ea typeface="+mn-ea"/>
            </a:rPr>
            <a:t>対応</a:t>
          </a:r>
        </a:p>
      </xdr:txBody>
    </xdr:sp>
    <xdr:clientData/>
  </xdr:twoCellAnchor>
  <xdr:twoCellAnchor>
    <xdr:from>
      <xdr:col>11</xdr:col>
      <xdr:colOff>457200</xdr:colOff>
      <xdr:row>11</xdr:row>
      <xdr:rowOff>104775</xdr:rowOff>
    </xdr:from>
    <xdr:to>
      <xdr:col>16</xdr:col>
      <xdr:colOff>304800</xdr:colOff>
      <xdr:row>12</xdr:row>
      <xdr:rowOff>180975</xdr:rowOff>
    </xdr:to>
    <xdr:sp macro="" textlink="">
      <xdr:nvSpPr>
        <xdr:cNvPr id="5" name="四角形: 角を丸くする 4">
          <a:extLst>
            <a:ext uri="{FF2B5EF4-FFF2-40B4-BE49-F238E27FC236}">
              <a16:creationId xmlns:a16="http://schemas.microsoft.com/office/drawing/2014/main" id="{CA8C70FD-F9F3-42F7-9B6C-D9DA2927C6AC}"/>
            </a:ext>
          </a:extLst>
        </xdr:cNvPr>
        <xdr:cNvSpPr/>
      </xdr:nvSpPr>
      <xdr:spPr bwMode="auto">
        <a:xfrm>
          <a:off x="9467850" y="5454650"/>
          <a:ext cx="3276600" cy="33337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プロジェクトに含まれる取組に「〇」を付してください。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361950</xdr:colOff>
      <xdr:row>5</xdr:row>
      <xdr:rowOff>501650</xdr:rowOff>
    </xdr:from>
    <xdr:to>
      <xdr:col>15</xdr:col>
      <xdr:colOff>355600</xdr:colOff>
      <xdr:row>6</xdr:row>
      <xdr:rowOff>209550</xdr:rowOff>
    </xdr:to>
    <xdr:sp macro="" textlink="">
      <xdr:nvSpPr>
        <xdr:cNvPr id="2" name="審査基準ア">
          <a:extLst>
            <a:ext uri="{FF2B5EF4-FFF2-40B4-BE49-F238E27FC236}">
              <a16:creationId xmlns:a16="http://schemas.microsoft.com/office/drawing/2014/main" id="{EF5D0AE0-663B-4410-9C8B-BF245B0F83D3}"/>
            </a:ext>
          </a:extLst>
        </xdr:cNvPr>
        <xdr:cNvSpPr/>
      </xdr:nvSpPr>
      <xdr:spPr>
        <a:xfrm>
          <a:off x="9429750" y="2032000"/>
          <a:ext cx="3689350" cy="43815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ウ</a:t>
          </a:r>
          <a:r>
            <a:rPr kumimoji="1" lang="en-US" altLang="ja-JP" sz="1400">
              <a:solidFill>
                <a:sysClr val="windowText" lastClr="000000"/>
              </a:solidFill>
            </a:rPr>
            <a:t>】【</a:t>
          </a:r>
          <a:r>
            <a:rPr kumimoji="1" lang="ja-JP" altLang="en-US" sz="1400">
              <a:solidFill>
                <a:sysClr val="windowText" lastClr="000000"/>
              </a:solidFill>
            </a:rPr>
            <a:t>エ</a:t>
          </a:r>
          <a:r>
            <a:rPr kumimoji="1" lang="en-US" altLang="ja-JP" sz="1400">
              <a:solidFill>
                <a:sysClr val="windowText" lastClr="000000"/>
              </a:solidFill>
            </a:rPr>
            <a:t>】【</a:t>
          </a:r>
          <a:r>
            <a:rPr kumimoji="1" lang="ja-JP" altLang="en-US" sz="1400">
              <a:solidFill>
                <a:sysClr val="windowText" lastClr="000000"/>
              </a:solidFill>
            </a:rPr>
            <a:t>オ</a:t>
          </a:r>
          <a:r>
            <a:rPr kumimoji="1" lang="en-US" altLang="ja-JP" sz="1400">
              <a:solidFill>
                <a:sysClr val="windowText" lastClr="000000"/>
              </a:solidFill>
            </a:rPr>
            <a:t>】【</a:t>
          </a:r>
          <a:r>
            <a:rPr kumimoji="1" lang="ja-JP" altLang="en-US" sz="1400">
              <a:solidFill>
                <a:sysClr val="windowText" lastClr="000000"/>
              </a:solidFill>
            </a:rPr>
            <a:t>キ</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9</xdr:col>
      <xdr:colOff>463551</xdr:colOff>
      <xdr:row>14</xdr:row>
      <xdr:rowOff>50800</xdr:rowOff>
    </xdr:from>
    <xdr:to>
      <xdr:col>14</xdr:col>
      <xdr:colOff>409576</xdr:colOff>
      <xdr:row>14</xdr:row>
      <xdr:rowOff>479425</xdr:rowOff>
    </xdr:to>
    <xdr:sp macro="" textlink="">
      <xdr:nvSpPr>
        <xdr:cNvPr id="3" name="審査基準ア">
          <a:extLst>
            <a:ext uri="{FF2B5EF4-FFF2-40B4-BE49-F238E27FC236}">
              <a16:creationId xmlns:a16="http://schemas.microsoft.com/office/drawing/2014/main" id="{DA7956DE-3F4D-4C5A-9564-F6647AC82EA5}"/>
            </a:ext>
          </a:extLst>
        </xdr:cNvPr>
        <xdr:cNvSpPr/>
      </xdr:nvSpPr>
      <xdr:spPr>
        <a:xfrm>
          <a:off x="9531351" y="6515100"/>
          <a:ext cx="3025775" cy="42862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ア</a:t>
          </a:r>
          <a:r>
            <a:rPr kumimoji="1" lang="en-US" altLang="ja-JP" sz="1400">
              <a:solidFill>
                <a:sysClr val="windowText" lastClr="000000"/>
              </a:solidFill>
            </a:rPr>
            <a:t>】【</a:t>
          </a:r>
          <a:r>
            <a:rPr kumimoji="1" lang="ja-JP" altLang="en-US" sz="1400">
              <a:solidFill>
                <a:sysClr val="windowText" lastClr="000000"/>
              </a:solidFill>
            </a:rPr>
            <a:t>エ</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9</xdr:col>
      <xdr:colOff>387350</xdr:colOff>
      <xdr:row>4</xdr:row>
      <xdr:rowOff>46990</xdr:rowOff>
    </xdr:from>
    <xdr:to>
      <xdr:col>14</xdr:col>
      <xdr:colOff>577850</xdr:colOff>
      <xdr:row>4</xdr:row>
      <xdr:rowOff>527050</xdr:rowOff>
    </xdr:to>
    <xdr:sp macro="" textlink="">
      <xdr:nvSpPr>
        <xdr:cNvPr id="4" name="四角形: 角を丸くする 3">
          <a:extLst>
            <a:ext uri="{FF2B5EF4-FFF2-40B4-BE49-F238E27FC236}">
              <a16:creationId xmlns:a16="http://schemas.microsoft.com/office/drawing/2014/main" id="{944F4877-7D0B-4804-B105-D920B6847FA8}"/>
            </a:ext>
          </a:extLst>
        </xdr:cNvPr>
        <xdr:cNvSpPr/>
      </xdr:nvSpPr>
      <xdr:spPr bwMode="auto">
        <a:xfrm>
          <a:off x="9455150" y="847090"/>
          <a:ext cx="3270250" cy="48006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募集要領中の「プロジェクトに求める要件」に示す各取組について、詳細な内容を記載してください。</a:t>
          </a:r>
        </a:p>
      </xdr:txBody>
    </xdr:sp>
    <xdr:clientData/>
  </xdr:twoCellAnchor>
  <xdr:twoCellAnchor>
    <xdr:from>
      <xdr:col>9</xdr:col>
      <xdr:colOff>387350</xdr:colOff>
      <xdr:row>21</xdr:row>
      <xdr:rowOff>666115</xdr:rowOff>
    </xdr:from>
    <xdr:to>
      <xdr:col>14</xdr:col>
      <xdr:colOff>352425</xdr:colOff>
      <xdr:row>22</xdr:row>
      <xdr:rowOff>375920</xdr:rowOff>
    </xdr:to>
    <xdr:sp macro="" textlink="">
      <xdr:nvSpPr>
        <xdr:cNvPr id="5" name="審査基準ア">
          <a:extLst>
            <a:ext uri="{FF2B5EF4-FFF2-40B4-BE49-F238E27FC236}">
              <a16:creationId xmlns:a16="http://schemas.microsoft.com/office/drawing/2014/main" id="{666B2D8A-E08C-45C4-9082-7CF2DA8EAAEA}"/>
            </a:ext>
          </a:extLst>
        </xdr:cNvPr>
        <xdr:cNvSpPr/>
      </xdr:nvSpPr>
      <xdr:spPr>
        <a:xfrm>
          <a:off x="9455150" y="10597515"/>
          <a:ext cx="3044825" cy="44005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オ</a:t>
          </a:r>
          <a:r>
            <a:rPr kumimoji="1" lang="en-US" altLang="ja-JP" sz="1400">
              <a:solidFill>
                <a:sysClr val="windowText" lastClr="000000"/>
              </a:solidFill>
            </a:rPr>
            <a:t>】【</a:t>
          </a:r>
          <a:r>
            <a:rPr kumimoji="1" lang="ja-JP" altLang="en-US" sz="1400">
              <a:solidFill>
                <a:sysClr val="windowText" lastClr="000000"/>
              </a:solidFill>
            </a:rPr>
            <a:t>ク</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552450</xdr:colOff>
      <xdr:row>6</xdr:row>
      <xdr:rowOff>323850</xdr:rowOff>
    </xdr:from>
    <xdr:to>
      <xdr:col>20</xdr:col>
      <xdr:colOff>120650</xdr:colOff>
      <xdr:row>6</xdr:row>
      <xdr:rowOff>768350</xdr:rowOff>
    </xdr:to>
    <xdr:sp macro="" textlink="">
      <xdr:nvSpPr>
        <xdr:cNvPr id="2" name="審査基準ア">
          <a:extLst>
            <a:ext uri="{FF2B5EF4-FFF2-40B4-BE49-F238E27FC236}">
              <a16:creationId xmlns:a16="http://schemas.microsoft.com/office/drawing/2014/main" id="{2D6412C0-BB31-4C11-927C-F6C8B127F685}"/>
            </a:ext>
          </a:extLst>
        </xdr:cNvPr>
        <xdr:cNvSpPr/>
      </xdr:nvSpPr>
      <xdr:spPr>
        <a:xfrm>
          <a:off x="9461500" y="3416300"/>
          <a:ext cx="3263900" cy="44450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オ</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14</xdr:col>
      <xdr:colOff>495300</xdr:colOff>
      <xdr:row>4</xdr:row>
      <xdr:rowOff>114300</xdr:rowOff>
    </xdr:from>
    <xdr:to>
      <xdr:col>20</xdr:col>
      <xdr:colOff>45720</xdr:colOff>
      <xdr:row>4</xdr:row>
      <xdr:rowOff>609600</xdr:rowOff>
    </xdr:to>
    <xdr:sp macro="" textlink="">
      <xdr:nvSpPr>
        <xdr:cNvPr id="3" name="四角形: 角を丸くする 2">
          <a:extLst>
            <a:ext uri="{FF2B5EF4-FFF2-40B4-BE49-F238E27FC236}">
              <a16:creationId xmlns:a16="http://schemas.microsoft.com/office/drawing/2014/main" id="{3F5BE08A-98E8-484A-950C-DC7CFBB964BF}"/>
            </a:ext>
          </a:extLst>
        </xdr:cNvPr>
        <xdr:cNvSpPr/>
      </xdr:nvSpPr>
      <xdr:spPr bwMode="auto">
        <a:xfrm>
          <a:off x="9404350" y="793750"/>
          <a:ext cx="3246120" cy="49530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スケジュールの詳細を記載してください。</a:t>
          </a:r>
        </a:p>
      </xdr:txBody>
    </xdr:sp>
    <xdr:clientData/>
  </xdr:twoCellAnchor>
  <xdr:twoCellAnchor>
    <xdr:from>
      <xdr:col>15</xdr:col>
      <xdr:colOff>6350</xdr:colOff>
      <xdr:row>5</xdr:row>
      <xdr:rowOff>228600</xdr:rowOff>
    </xdr:from>
    <xdr:to>
      <xdr:col>19</xdr:col>
      <xdr:colOff>481330</xdr:colOff>
      <xdr:row>5</xdr:row>
      <xdr:rowOff>520700</xdr:rowOff>
    </xdr:to>
    <xdr:sp macro="" textlink="">
      <xdr:nvSpPr>
        <xdr:cNvPr id="4" name="矢印: 左右 3">
          <a:extLst>
            <a:ext uri="{FF2B5EF4-FFF2-40B4-BE49-F238E27FC236}">
              <a16:creationId xmlns:a16="http://schemas.microsoft.com/office/drawing/2014/main" id="{D954BAE6-6878-4BCF-BE76-DB6A00B32395}"/>
            </a:ext>
          </a:extLst>
        </xdr:cNvPr>
        <xdr:cNvSpPr/>
      </xdr:nvSpPr>
      <xdr:spPr>
        <a:xfrm>
          <a:off x="9531350" y="2114550"/>
          <a:ext cx="2938780" cy="292100"/>
        </a:xfrm>
        <a:prstGeom prst="leftRightArrow">
          <a:avLst/>
        </a:prstGeom>
        <a:pattFill prst="pct25">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ON-JT</a:t>
          </a:r>
          <a:endParaRPr kumimoji="1" lang="ja-JP" altLang="en-US" sz="1100" b="1">
            <a:solidFill>
              <a:schemeClr val="tx1"/>
            </a:solidFill>
          </a:endParaRPr>
        </a:p>
      </xdr:txBody>
    </xdr:sp>
    <xdr:clientData/>
  </xdr:twoCellAnchor>
  <xdr:twoCellAnchor>
    <xdr:from>
      <xdr:col>15</xdr:col>
      <xdr:colOff>6350</xdr:colOff>
      <xdr:row>5</xdr:row>
      <xdr:rowOff>660400</xdr:rowOff>
    </xdr:from>
    <xdr:to>
      <xdr:col>19</xdr:col>
      <xdr:colOff>481330</xdr:colOff>
      <xdr:row>5</xdr:row>
      <xdr:rowOff>952500</xdr:rowOff>
    </xdr:to>
    <xdr:sp macro="" textlink="">
      <xdr:nvSpPr>
        <xdr:cNvPr id="5" name="矢印: 左右 4">
          <a:extLst>
            <a:ext uri="{FF2B5EF4-FFF2-40B4-BE49-F238E27FC236}">
              <a16:creationId xmlns:a16="http://schemas.microsoft.com/office/drawing/2014/main" id="{6D67ACBD-0578-480F-B42A-88889C4829F7}"/>
            </a:ext>
          </a:extLst>
        </xdr:cNvPr>
        <xdr:cNvSpPr/>
      </xdr:nvSpPr>
      <xdr:spPr>
        <a:xfrm>
          <a:off x="9531350" y="2546350"/>
          <a:ext cx="2938780" cy="292100"/>
        </a:xfrm>
        <a:prstGeom prst="leftRightArrow">
          <a:avLst/>
        </a:prstGeom>
        <a:pattFill prst="pct40">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OFF-JT</a:t>
          </a:r>
          <a:endParaRPr kumimoji="1" lang="ja-JP" altLang="en-US" sz="1100" b="1">
            <a:solidFill>
              <a:schemeClr val="tx1"/>
            </a:solidFill>
          </a:endParaRPr>
        </a:p>
      </xdr:txBody>
    </xdr:sp>
    <xdr:clientData/>
  </xdr:twoCellAnchor>
  <xdr:twoCellAnchor>
    <xdr:from>
      <xdr:col>14</xdr:col>
      <xdr:colOff>596900</xdr:colOff>
      <xdr:row>4</xdr:row>
      <xdr:rowOff>971550</xdr:rowOff>
    </xdr:from>
    <xdr:to>
      <xdr:col>19</xdr:col>
      <xdr:colOff>455930</xdr:colOff>
      <xdr:row>5</xdr:row>
      <xdr:rowOff>57150</xdr:rowOff>
    </xdr:to>
    <xdr:sp macro="" textlink="">
      <xdr:nvSpPr>
        <xdr:cNvPr id="6" name="矢印: 左右 5">
          <a:extLst>
            <a:ext uri="{FF2B5EF4-FFF2-40B4-BE49-F238E27FC236}">
              <a16:creationId xmlns:a16="http://schemas.microsoft.com/office/drawing/2014/main" id="{C86E52FA-8877-4F1C-9C3D-3BA2929CD7DD}"/>
            </a:ext>
          </a:extLst>
        </xdr:cNvPr>
        <xdr:cNvSpPr/>
      </xdr:nvSpPr>
      <xdr:spPr>
        <a:xfrm>
          <a:off x="9505950" y="1651000"/>
          <a:ext cx="2938780" cy="292100"/>
        </a:xfrm>
        <a:prstGeom prst="leftRightArrow">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運営業務</a:t>
          </a:r>
        </a:p>
      </xdr:txBody>
    </xdr:sp>
    <xdr:clientData/>
  </xdr:twoCellAnchor>
  <xdr:twoCellAnchor>
    <xdr:from>
      <xdr:col>8</xdr:col>
      <xdr:colOff>6350</xdr:colOff>
      <xdr:row>4</xdr:row>
      <xdr:rowOff>812800</xdr:rowOff>
    </xdr:from>
    <xdr:to>
      <xdr:col>12</xdr:col>
      <xdr:colOff>558800</xdr:colOff>
      <xdr:row>4</xdr:row>
      <xdr:rowOff>1104900</xdr:rowOff>
    </xdr:to>
    <xdr:sp macro="" textlink="">
      <xdr:nvSpPr>
        <xdr:cNvPr id="7" name="矢印: 左右 6">
          <a:extLst>
            <a:ext uri="{FF2B5EF4-FFF2-40B4-BE49-F238E27FC236}">
              <a16:creationId xmlns:a16="http://schemas.microsoft.com/office/drawing/2014/main" id="{94F6106C-5AF2-4409-BFDA-9994894C3824}"/>
            </a:ext>
          </a:extLst>
        </xdr:cNvPr>
        <xdr:cNvSpPr/>
      </xdr:nvSpPr>
      <xdr:spPr>
        <a:xfrm>
          <a:off x="5486400" y="1492250"/>
          <a:ext cx="2838450" cy="292100"/>
        </a:xfrm>
        <a:prstGeom prst="leftRightArrow">
          <a:avLst/>
        </a:prstGeom>
        <a:pattFill prst="pct25">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ON-JT</a:t>
          </a:r>
          <a:endParaRPr kumimoji="1" lang="ja-JP" altLang="en-US" sz="1100" b="1">
            <a:solidFill>
              <a:schemeClr val="tx1"/>
            </a:solidFill>
          </a:endParaRPr>
        </a:p>
      </xdr:txBody>
    </xdr:sp>
    <xdr:clientData/>
  </xdr:twoCellAnchor>
  <xdr:twoCellAnchor>
    <xdr:from>
      <xdr:col>7</xdr:col>
      <xdr:colOff>19050</xdr:colOff>
      <xdr:row>4</xdr:row>
      <xdr:rowOff>431800</xdr:rowOff>
    </xdr:from>
    <xdr:to>
      <xdr:col>10</xdr:col>
      <xdr:colOff>0</xdr:colOff>
      <xdr:row>4</xdr:row>
      <xdr:rowOff>723900</xdr:rowOff>
    </xdr:to>
    <xdr:sp macro="" textlink="">
      <xdr:nvSpPr>
        <xdr:cNvPr id="8" name="矢印: 左右 7">
          <a:extLst>
            <a:ext uri="{FF2B5EF4-FFF2-40B4-BE49-F238E27FC236}">
              <a16:creationId xmlns:a16="http://schemas.microsoft.com/office/drawing/2014/main" id="{9393C214-4529-4ABD-BF79-80146944DAEB}"/>
            </a:ext>
          </a:extLst>
        </xdr:cNvPr>
        <xdr:cNvSpPr/>
      </xdr:nvSpPr>
      <xdr:spPr>
        <a:xfrm>
          <a:off x="4927600" y="1111250"/>
          <a:ext cx="1695450" cy="292100"/>
        </a:xfrm>
        <a:prstGeom prst="leftRightArrow">
          <a:avLst/>
        </a:prstGeom>
        <a:pattFill prst="pct40">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OFF-JT</a:t>
          </a:r>
          <a:endParaRPr kumimoji="1" lang="ja-JP" altLang="en-US" sz="1100" b="1">
            <a:solidFill>
              <a:schemeClr val="tx1"/>
            </a:solidFill>
          </a:endParaRPr>
        </a:p>
      </xdr:txBody>
    </xdr:sp>
    <xdr:clientData/>
  </xdr:twoCellAnchor>
  <xdr:twoCellAnchor>
    <xdr:from>
      <xdr:col>5</xdr:col>
      <xdr:colOff>38100</xdr:colOff>
      <xdr:row>4</xdr:row>
      <xdr:rowOff>38100</xdr:rowOff>
    </xdr:from>
    <xdr:to>
      <xdr:col>7</xdr:col>
      <xdr:colOff>552450</xdr:colOff>
      <xdr:row>4</xdr:row>
      <xdr:rowOff>330200</xdr:rowOff>
    </xdr:to>
    <xdr:sp macro="" textlink="">
      <xdr:nvSpPr>
        <xdr:cNvPr id="9" name="矢印: 左右 8">
          <a:extLst>
            <a:ext uri="{FF2B5EF4-FFF2-40B4-BE49-F238E27FC236}">
              <a16:creationId xmlns:a16="http://schemas.microsoft.com/office/drawing/2014/main" id="{4D4F5083-B0C6-4AD2-A69A-6652AD3F20A2}"/>
            </a:ext>
          </a:extLst>
        </xdr:cNvPr>
        <xdr:cNvSpPr/>
      </xdr:nvSpPr>
      <xdr:spPr>
        <a:xfrm>
          <a:off x="3803650" y="717550"/>
          <a:ext cx="1657350" cy="292100"/>
        </a:xfrm>
        <a:prstGeom prst="leftRightArrow">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運営業務</a:t>
          </a:r>
        </a:p>
      </xdr:txBody>
    </xdr:sp>
    <xdr:clientData/>
  </xdr:twoCellAnchor>
  <xdr:twoCellAnchor>
    <xdr:from>
      <xdr:col>12</xdr:col>
      <xdr:colOff>12700</xdr:colOff>
      <xdr:row>4</xdr:row>
      <xdr:rowOff>431800</xdr:rowOff>
    </xdr:from>
    <xdr:to>
      <xdr:col>13</xdr:col>
      <xdr:colOff>260350</xdr:colOff>
      <xdr:row>4</xdr:row>
      <xdr:rowOff>736600</xdr:rowOff>
    </xdr:to>
    <xdr:sp macro="" textlink="">
      <xdr:nvSpPr>
        <xdr:cNvPr id="10" name="矢印: 左右 9">
          <a:extLst>
            <a:ext uri="{FF2B5EF4-FFF2-40B4-BE49-F238E27FC236}">
              <a16:creationId xmlns:a16="http://schemas.microsoft.com/office/drawing/2014/main" id="{705A96B7-7F00-4FAA-98F8-245C64B8C90C}"/>
            </a:ext>
          </a:extLst>
        </xdr:cNvPr>
        <xdr:cNvSpPr/>
      </xdr:nvSpPr>
      <xdr:spPr>
        <a:xfrm>
          <a:off x="7778750" y="1111250"/>
          <a:ext cx="819150" cy="304800"/>
        </a:xfrm>
        <a:prstGeom prst="leftRightArrow">
          <a:avLst/>
        </a:prstGeom>
        <a:pattFill prst="pct40">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OFF-JT</a:t>
          </a:r>
          <a:endParaRPr kumimoji="1" lang="ja-JP" altLang="en-US" sz="1100" b="1">
            <a:solidFill>
              <a:schemeClr val="tx1"/>
            </a:solidFill>
          </a:endParaRPr>
        </a:p>
      </xdr:txBody>
    </xdr:sp>
    <xdr:clientData/>
  </xdr:twoCellAnchor>
  <xdr:twoCellAnchor>
    <xdr:from>
      <xdr:col>16</xdr:col>
      <xdr:colOff>130174</xdr:colOff>
      <xdr:row>5</xdr:row>
      <xdr:rowOff>12700</xdr:rowOff>
    </xdr:from>
    <xdr:to>
      <xdr:col>18</xdr:col>
      <xdr:colOff>279399</xdr:colOff>
      <xdr:row>5</xdr:row>
      <xdr:rowOff>171450</xdr:rowOff>
    </xdr:to>
    <xdr:sp macro="" textlink="">
      <xdr:nvSpPr>
        <xdr:cNvPr id="11" name="テキスト ボックス 10">
          <a:extLst>
            <a:ext uri="{FF2B5EF4-FFF2-40B4-BE49-F238E27FC236}">
              <a16:creationId xmlns:a16="http://schemas.microsoft.com/office/drawing/2014/main" id="{DB3C0B31-E312-47BF-BAD2-4326C205B937}"/>
            </a:ext>
          </a:extLst>
        </xdr:cNvPr>
        <xdr:cNvSpPr txBox="1"/>
      </xdr:nvSpPr>
      <xdr:spPr>
        <a:xfrm>
          <a:off x="10271124" y="18986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（具体的業務名）</a:t>
          </a:r>
        </a:p>
      </xdr:txBody>
    </xdr:sp>
    <xdr:clientData/>
  </xdr:twoCellAnchor>
  <xdr:twoCellAnchor>
    <xdr:from>
      <xdr:col>16</xdr:col>
      <xdr:colOff>127000</xdr:colOff>
      <xdr:row>5</xdr:row>
      <xdr:rowOff>469900</xdr:rowOff>
    </xdr:from>
    <xdr:to>
      <xdr:col>18</xdr:col>
      <xdr:colOff>276225</xdr:colOff>
      <xdr:row>5</xdr:row>
      <xdr:rowOff>628650</xdr:rowOff>
    </xdr:to>
    <xdr:sp macro="" textlink="">
      <xdr:nvSpPr>
        <xdr:cNvPr id="12" name="テキスト ボックス 11">
          <a:extLst>
            <a:ext uri="{FF2B5EF4-FFF2-40B4-BE49-F238E27FC236}">
              <a16:creationId xmlns:a16="http://schemas.microsoft.com/office/drawing/2014/main" id="{1F7D1CB4-38A9-43FF-9B99-3BFD9CA738CA}"/>
            </a:ext>
          </a:extLst>
        </xdr:cNvPr>
        <xdr:cNvSpPr txBox="1"/>
      </xdr:nvSpPr>
      <xdr:spPr>
        <a:xfrm>
          <a:off x="10267950" y="23558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16</xdr:col>
      <xdr:colOff>139700</xdr:colOff>
      <xdr:row>5</xdr:row>
      <xdr:rowOff>901700</xdr:rowOff>
    </xdr:from>
    <xdr:to>
      <xdr:col>18</xdr:col>
      <xdr:colOff>288925</xdr:colOff>
      <xdr:row>5</xdr:row>
      <xdr:rowOff>1060450</xdr:rowOff>
    </xdr:to>
    <xdr:sp macro="" textlink="">
      <xdr:nvSpPr>
        <xdr:cNvPr id="13" name="テキスト ボックス 12">
          <a:extLst>
            <a:ext uri="{FF2B5EF4-FFF2-40B4-BE49-F238E27FC236}">
              <a16:creationId xmlns:a16="http://schemas.microsoft.com/office/drawing/2014/main" id="{2E7B5605-6F88-41DC-AC9A-77EF5C6C86AF}"/>
            </a:ext>
          </a:extLst>
        </xdr:cNvPr>
        <xdr:cNvSpPr txBox="1"/>
      </xdr:nvSpPr>
      <xdr:spPr>
        <a:xfrm>
          <a:off x="10280650" y="27876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5</xdr:col>
      <xdr:colOff>161924</xdr:colOff>
      <xdr:row>4</xdr:row>
      <xdr:rowOff>285750</xdr:rowOff>
    </xdr:from>
    <xdr:to>
      <xdr:col>7</xdr:col>
      <xdr:colOff>400049</xdr:colOff>
      <xdr:row>4</xdr:row>
      <xdr:rowOff>444500</xdr:rowOff>
    </xdr:to>
    <xdr:sp macro="" textlink="">
      <xdr:nvSpPr>
        <xdr:cNvPr id="14" name="テキスト ボックス 13">
          <a:extLst>
            <a:ext uri="{FF2B5EF4-FFF2-40B4-BE49-F238E27FC236}">
              <a16:creationId xmlns:a16="http://schemas.microsoft.com/office/drawing/2014/main" id="{B1BC3626-F774-4D8F-961C-188A68541F50}"/>
            </a:ext>
          </a:extLst>
        </xdr:cNvPr>
        <xdr:cNvSpPr txBox="1"/>
      </xdr:nvSpPr>
      <xdr:spPr>
        <a:xfrm>
          <a:off x="3927474" y="96520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（具体的業務名）</a:t>
          </a:r>
        </a:p>
      </xdr:txBody>
    </xdr:sp>
    <xdr:clientData/>
  </xdr:twoCellAnchor>
  <xdr:twoCellAnchor>
    <xdr:from>
      <xdr:col>7</xdr:col>
      <xdr:colOff>146050</xdr:colOff>
      <xdr:row>4</xdr:row>
      <xdr:rowOff>660400</xdr:rowOff>
    </xdr:from>
    <xdr:to>
      <xdr:col>9</xdr:col>
      <xdr:colOff>384175</xdr:colOff>
      <xdr:row>4</xdr:row>
      <xdr:rowOff>819150</xdr:rowOff>
    </xdr:to>
    <xdr:sp macro="" textlink="">
      <xdr:nvSpPr>
        <xdr:cNvPr id="15" name="テキスト ボックス 14">
          <a:extLst>
            <a:ext uri="{FF2B5EF4-FFF2-40B4-BE49-F238E27FC236}">
              <a16:creationId xmlns:a16="http://schemas.microsoft.com/office/drawing/2014/main" id="{5AB9594E-6C55-4B9C-A0D2-9AEF0DED72B7}"/>
            </a:ext>
          </a:extLst>
        </xdr:cNvPr>
        <xdr:cNvSpPr txBox="1"/>
      </xdr:nvSpPr>
      <xdr:spPr>
        <a:xfrm>
          <a:off x="5054600" y="13398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9</xdr:col>
      <xdr:colOff>152400</xdr:colOff>
      <xdr:row>4</xdr:row>
      <xdr:rowOff>1054100</xdr:rowOff>
    </xdr:from>
    <xdr:to>
      <xdr:col>11</xdr:col>
      <xdr:colOff>390525</xdr:colOff>
      <xdr:row>5</xdr:row>
      <xdr:rowOff>6350</xdr:rowOff>
    </xdr:to>
    <xdr:sp macro="" textlink="">
      <xdr:nvSpPr>
        <xdr:cNvPr id="16" name="テキスト ボックス 15">
          <a:extLst>
            <a:ext uri="{FF2B5EF4-FFF2-40B4-BE49-F238E27FC236}">
              <a16:creationId xmlns:a16="http://schemas.microsoft.com/office/drawing/2014/main" id="{A4ADC493-4D3F-4E2E-8048-558E2EB0BE48}"/>
            </a:ext>
          </a:extLst>
        </xdr:cNvPr>
        <xdr:cNvSpPr txBox="1"/>
      </xdr:nvSpPr>
      <xdr:spPr>
        <a:xfrm>
          <a:off x="6203950" y="17335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11</xdr:col>
      <xdr:colOff>311150</xdr:colOff>
      <xdr:row>4</xdr:row>
      <xdr:rowOff>660400</xdr:rowOff>
    </xdr:from>
    <xdr:to>
      <xdr:col>13</xdr:col>
      <xdr:colOff>549275</xdr:colOff>
      <xdr:row>4</xdr:row>
      <xdr:rowOff>819150</xdr:rowOff>
    </xdr:to>
    <xdr:sp macro="" textlink="">
      <xdr:nvSpPr>
        <xdr:cNvPr id="17" name="テキスト ボックス 16">
          <a:extLst>
            <a:ext uri="{FF2B5EF4-FFF2-40B4-BE49-F238E27FC236}">
              <a16:creationId xmlns:a16="http://schemas.microsoft.com/office/drawing/2014/main" id="{6D39F997-A638-4EFB-A719-445198E53319}"/>
            </a:ext>
          </a:extLst>
        </xdr:cNvPr>
        <xdr:cNvSpPr txBox="1"/>
      </xdr:nvSpPr>
      <xdr:spPr>
        <a:xfrm>
          <a:off x="7505700" y="13398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10</xdr:col>
      <xdr:colOff>12700</xdr:colOff>
      <xdr:row>4</xdr:row>
      <xdr:rowOff>31750</xdr:rowOff>
    </xdr:from>
    <xdr:to>
      <xdr:col>11</xdr:col>
      <xdr:colOff>558800</xdr:colOff>
      <xdr:row>4</xdr:row>
      <xdr:rowOff>323850</xdr:rowOff>
    </xdr:to>
    <xdr:sp macro="" textlink="">
      <xdr:nvSpPr>
        <xdr:cNvPr id="18" name="矢印: 左右 17">
          <a:extLst>
            <a:ext uri="{FF2B5EF4-FFF2-40B4-BE49-F238E27FC236}">
              <a16:creationId xmlns:a16="http://schemas.microsoft.com/office/drawing/2014/main" id="{A8E6FB2B-E080-4203-A92B-2E834D69E808}"/>
            </a:ext>
          </a:extLst>
        </xdr:cNvPr>
        <xdr:cNvSpPr/>
      </xdr:nvSpPr>
      <xdr:spPr>
        <a:xfrm>
          <a:off x="6635750" y="711200"/>
          <a:ext cx="1117600" cy="292100"/>
        </a:xfrm>
        <a:prstGeom prst="leftRightArrow">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運営業務</a:t>
          </a:r>
        </a:p>
      </xdr:txBody>
    </xdr:sp>
    <xdr:clientData/>
  </xdr:twoCellAnchor>
  <xdr:twoCellAnchor>
    <xdr:from>
      <xdr:col>9</xdr:col>
      <xdr:colOff>447674</xdr:colOff>
      <xdr:row>4</xdr:row>
      <xdr:rowOff>279400</xdr:rowOff>
    </xdr:from>
    <xdr:to>
      <xdr:col>12</xdr:col>
      <xdr:colOff>114299</xdr:colOff>
      <xdr:row>4</xdr:row>
      <xdr:rowOff>438150</xdr:rowOff>
    </xdr:to>
    <xdr:sp macro="" textlink="">
      <xdr:nvSpPr>
        <xdr:cNvPr id="19" name="テキスト ボックス 18">
          <a:extLst>
            <a:ext uri="{FF2B5EF4-FFF2-40B4-BE49-F238E27FC236}">
              <a16:creationId xmlns:a16="http://schemas.microsoft.com/office/drawing/2014/main" id="{81FD1158-3DAE-4E31-8220-AAC41A7EBED5}"/>
            </a:ext>
          </a:extLst>
        </xdr:cNvPr>
        <xdr:cNvSpPr txBox="1"/>
      </xdr:nvSpPr>
      <xdr:spPr>
        <a:xfrm>
          <a:off x="6499224" y="9588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（具体的業務名）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428659</xdr:colOff>
      <xdr:row>5</xdr:row>
      <xdr:rowOff>379886</xdr:rowOff>
    </xdr:from>
    <xdr:to>
      <xdr:col>16</xdr:col>
      <xdr:colOff>416493</xdr:colOff>
      <xdr:row>6</xdr:row>
      <xdr:rowOff>196850</xdr:rowOff>
    </xdr:to>
    <xdr:sp macro="" textlink="">
      <xdr:nvSpPr>
        <xdr:cNvPr id="2" name="審査基準ア">
          <a:extLst>
            <a:ext uri="{FF2B5EF4-FFF2-40B4-BE49-F238E27FC236}">
              <a16:creationId xmlns:a16="http://schemas.microsoft.com/office/drawing/2014/main" id="{8DB5D549-57AE-4608-BE67-5BE5F9156094}"/>
            </a:ext>
          </a:extLst>
        </xdr:cNvPr>
        <xdr:cNvSpPr/>
      </xdr:nvSpPr>
      <xdr:spPr>
        <a:xfrm>
          <a:off x="9553609" y="1802286"/>
          <a:ext cx="3416834" cy="451964"/>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エ</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11</xdr:col>
      <xdr:colOff>447675</xdr:colOff>
      <xdr:row>4</xdr:row>
      <xdr:rowOff>161925</xdr:rowOff>
    </xdr:from>
    <xdr:to>
      <xdr:col>16</xdr:col>
      <xdr:colOff>295275</xdr:colOff>
      <xdr:row>4</xdr:row>
      <xdr:rowOff>720090</xdr:rowOff>
    </xdr:to>
    <xdr:sp macro="" textlink="">
      <xdr:nvSpPr>
        <xdr:cNvPr id="3" name="四角形: 角を丸くする 2">
          <a:extLst>
            <a:ext uri="{FF2B5EF4-FFF2-40B4-BE49-F238E27FC236}">
              <a16:creationId xmlns:a16="http://schemas.microsoft.com/office/drawing/2014/main" id="{81D42C70-4AE6-4AB2-BCBE-E66C2C4F360F}"/>
            </a:ext>
          </a:extLst>
        </xdr:cNvPr>
        <xdr:cNvSpPr/>
      </xdr:nvSpPr>
      <xdr:spPr bwMode="auto">
        <a:xfrm>
          <a:off x="9572625" y="949325"/>
          <a:ext cx="3276600" cy="47561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記載した各取組に係る具体的な連携先、指導者等を記載してください。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281304</xdr:colOff>
      <xdr:row>4</xdr:row>
      <xdr:rowOff>161925</xdr:rowOff>
    </xdr:from>
    <xdr:to>
      <xdr:col>14</xdr:col>
      <xdr:colOff>323850</xdr:colOff>
      <xdr:row>4</xdr:row>
      <xdr:rowOff>563880</xdr:rowOff>
    </xdr:to>
    <xdr:sp macro="" textlink="">
      <xdr:nvSpPr>
        <xdr:cNvPr id="2" name="審査基準ア">
          <a:extLst>
            <a:ext uri="{FF2B5EF4-FFF2-40B4-BE49-F238E27FC236}">
              <a16:creationId xmlns:a16="http://schemas.microsoft.com/office/drawing/2014/main" id="{D6B64D2A-78B9-461B-A0BB-3291EEF4DF21}"/>
            </a:ext>
          </a:extLst>
        </xdr:cNvPr>
        <xdr:cNvSpPr/>
      </xdr:nvSpPr>
      <xdr:spPr>
        <a:xfrm>
          <a:off x="9349104" y="1146175"/>
          <a:ext cx="3122296" cy="40195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オ</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キ</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ク</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に対応</a:t>
          </a:r>
        </a:p>
      </xdr:txBody>
    </xdr:sp>
    <xdr:clientData/>
  </xdr:twoCellAnchor>
  <xdr:twoCellAnchor>
    <xdr:from>
      <xdr:col>9</xdr:col>
      <xdr:colOff>272415</xdr:colOff>
      <xdr:row>0</xdr:row>
      <xdr:rowOff>243840</xdr:rowOff>
    </xdr:from>
    <xdr:to>
      <xdr:col>14</xdr:col>
      <xdr:colOff>133350</xdr:colOff>
      <xdr:row>3</xdr:row>
      <xdr:rowOff>314325</xdr:rowOff>
    </xdr:to>
    <xdr:sp macro="" textlink="">
      <xdr:nvSpPr>
        <xdr:cNvPr id="3" name="四角形: 角を丸くする 2">
          <a:extLst>
            <a:ext uri="{FF2B5EF4-FFF2-40B4-BE49-F238E27FC236}">
              <a16:creationId xmlns:a16="http://schemas.microsoft.com/office/drawing/2014/main" id="{AD8E8DC7-5033-48B1-BB26-35B6D583C337}"/>
            </a:ext>
          </a:extLst>
        </xdr:cNvPr>
        <xdr:cNvSpPr/>
      </xdr:nvSpPr>
      <xdr:spPr bwMode="auto">
        <a:xfrm>
          <a:off x="9340215" y="243840"/>
          <a:ext cx="2940685" cy="67373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本プロジェクトの目標値等を記載してください。団体としての独自の評価指標は「その他」に記載してください。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342900</xdr:colOff>
      <xdr:row>1</xdr:row>
      <xdr:rowOff>19050</xdr:rowOff>
    </xdr:from>
    <xdr:to>
      <xdr:col>7</xdr:col>
      <xdr:colOff>474345</xdr:colOff>
      <xdr:row>3</xdr:row>
      <xdr:rowOff>112395</xdr:rowOff>
    </xdr:to>
    <xdr:sp macro="" textlink="">
      <xdr:nvSpPr>
        <xdr:cNvPr id="2" name="審査基準ア">
          <a:extLst>
            <a:ext uri="{FF2B5EF4-FFF2-40B4-BE49-F238E27FC236}">
              <a16:creationId xmlns:a16="http://schemas.microsoft.com/office/drawing/2014/main" id="{45A5C1DC-4A89-4E40-99C1-FC16EE448186}"/>
            </a:ext>
          </a:extLst>
        </xdr:cNvPr>
        <xdr:cNvSpPr/>
      </xdr:nvSpPr>
      <xdr:spPr>
        <a:xfrm>
          <a:off x="7334250" y="266700"/>
          <a:ext cx="3446145" cy="41719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カ</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11HDPNS101\UserData\j-ogiyama\Desktop\R6_jisseki_koen_fukusu\R6_jisseki_koen_c_fukusu.xlsx" TargetMode="External"/><Relationship Id="rId1" Type="http://schemas.openxmlformats.org/officeDocument/2006/relationships/externalLinkPath" Target="file:///\\N011HDPNS101\UserData\j-ogiyama\Desktop\R6_jisseki_koen_fukusu\R6_jisseki_koen_c_fukus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21215;&#38598;&#26696;&#20869;\&#21215;&#38598;&#26696;&#20869;&#65288;R6&#65289;\R6&#21215;&#38598;&#26696;&#20869;_&#35036;&#21161;&#37329;&#12539;&#33310;&#21488;&#65288;&#20316;&#26989;&#29992;&#65289;\R6&#21215;&#38598;&#26696;&#20869;&#12288;&#21029;&#20874;1-1&#65288;&#20844;&#28436;&#21109;&#36896;&#27963;&#21205;&#65289;\&#35201;&#26395;&#26360;&#26696;\R6_yobo_koen_c.xlsx" TargetMode="External"/><Relationship Id="rId1" Type="http://schemas.openxmlformats.org/officeDocument/2006/relationships/externalLinkPath" Target="file:///\\N011HDPNS001\UserData\&#22522;&#37329;&#37096;\&#22522;&#37329;&#37096;&#20840;&#20307;&#20849;&#29992;&#12501;&#12457;&#12523;&#12480;\&#21215;&#38598;&#26696;&#20869;\&#21215;&#38598;&#26696;&#20869;&#65288;R6&#65289;\R6&#21215;&#38598;&#26696;&#20869;_&#35036;&#21161;&#37329;&#12539;&#33310;&#21488;&#65288;&#20316;&#26989;&#29992;&#65289;\R6&#21215;&#38598;&#26696;&#20869;&#12288;&#21029;&#20874;1-1&#65288;&#20844;&#28436;&#21109;&#36896;&#27963;&#21205;&#65289;\&#35201;&#26395;&#26360;&#26696;\R6_yobo_koen_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り付け欄"/>
      <sheetName val="総表"/>
      <sheetName val="個表(1)"/>
      <sheetName val="個表 (2)"/>
      <sheetName val="(別紙)個表"/>
      <sheetName val="支出決算書"/>
      <sheetName val="(別紙)稽古料・出演料内訳表"/>
      <sheetName val="収支報告書"/>
      <sheetName val="(別紙)入場料詳細"/>
      <sheetName val="当日来場者数内訳"/>
      <sheetName val="【非表示】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row r="2">
          <cell r="C2" t="str">
            <v>稽古料</v>
          </cell>
        </row>
        <row r="5">
          <cell r="C5" t="str">
            <v>コレペティ料</v>
          </cell>
        </row>
        <row r="6">
          <cell r="C6" t="str">
            <v>合唱指揮料</v>
          </cell>
        </row>
        <row r="7">
          <cell r="C7" t="str">
            <v>稽古ピアニスト料</v>
          </cell>
        </row>
        <row r="8">
          <cell r="C8" t="str">
            <v>楽譜借料</v>
          </cell>
        </row>
        <row r="9">
          <cell r="C9" t="str">
            <v>楽譜製作料</v>
          </cell>
        </row>
        <row r="10">
          <cell r="C10" t="str">
            <v>作詞料</v>
          </cell>
        </row>
        <row r="11">
          <cell r="C11" t="str">
            <v>作曲料</v>
          </cell>
        </row>
        <row r="12">
          <cell r="C12" t="str">
            <v>編曲料</v>
          </cell>
        </row>
        <row r="13">
          <cell r="C13" t="str">
            <v>作調料</v>
          </cell>
        </row>
        <row r="14">
          <cell r="C14" t="str">
            <v>音楽制作料</v>
          </cell>
        </row>
        <row r="15">
          <cell r="C15" t="str">
            <v>調律料</v>
          </cell>
        </row>
        <row r="16">
          <cell r="C16" t="str">
            <v>脚本料・台本料</v>
          </cell>
        </row>
        <row r="17">
          <cell r="C17" t="str">
            <v>脚色料・補綴料</v>
          </cell>
        </row>
        <row r="18">
          <cell r="C18" t="str">
            <v>ドラマトゥルク料</v>
          </cell>
        </row>
        <row r="19">
          <cell r="C19" t="str">
            <v>演出料</v>
          </cell>
        </row>
        <row r="20">
          <cell r="C20" t="str">
            <v>演出助手料</v>
          </cell>
        </row>
        <row r="21">
          <cell r="C21" t="str">
            <v>構成料</v>
          </cell>
        </row>
        <row r="22">
          <cell r="C22" t="str">
            <v>振付料</v>
          </cell>
        </row>
        <row r="23">
          <cell r="C23" t="str">
            <v>振付助手料</v>
          </cell>
        </row>
        <row r="24">
          <cell r="C24" t="str">
            <v>台本印刷料</v>
          </cell>
        </row>
        <row r="25">
          <cell r="C25" t="str">
            <v>翻訳料</v>
          </cell>
        </row>
        <row r="26">
          <cell r="C26" t="str">
            <v>通訳料</v>
          </cell>
        </row>
        <row r="27">
          <cell r="C27" t="str">
            <v>手話通訳料</v>
          </cell>
        </row>
        <row r="28">
          <cell r="C28" t="str">
            <v>舞台監督料</v>
          </cell>
        </row>
        <row r="29">
          <cell r="C29" t="str">
            <v>舞台監督助手料</v>
          </cell>
        </row>
        <row r="30">
          <cell r="C30" t="str">
            <v>舞台美術デザイン料</v>
          </cell>
        </row>
        <row r="31">
          <cell r="C31" t="str">
            <v>人形美術デザイン料</v>
          </cell>
        </row>
        <row r="32">
          <cell r="C32" t="str">
            <v>衣装デザイン料</v>
          </cell>
        </row>
        <row r="33">
          <cell r="C33" t="str">
            <v>照明プラン料</v>
          </cell>
        </row>
        <row r="34">
          <cell r="C34" t="str">
            <v>音楽プラン料</v>
          </cell>
        </row>
        <row r="35">
          <cell r="C35" t="str">
            <v>音響プラン料</v>
          </cell>
        </row>
        <row r="36">
          <cell r="C36" t="str">
            <v>映像プラン料</v>
          </cell>
        </row>
        <row r="37">
          <cell r="C37" t="str">
            <v>特殊効果プラン料</v>
          </cell>
        </row>
        <row r="38">
          <cell r="C38" t="str">
            <v>バレエマスター・バレエミストレス料</v>
          </cell>
        </row>
        <row r="39">
          <cell r="C39" t="str">
            <v>各種指導料</v>
          </cell>
        </row>
        <row r="40">
          <cell r="C40" t="str">
            <v>バリアフリー字幕・音声ガイド作成費</v>
          </cell>
        </row>
        <row r="41">
          <cell r="C41" t="str">
            <v>権利等使用料</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要件チェック"/>
      <sheetName val="総表"/>
      <sheetName val="datas"/>
      <sheetName val="個表"/>
      <sheetName val="(別紙)個表"/>
      <sheetName val="支出予算書"/>
      <sheetName val="(別紙)稽古費・出演料内訳表"/>
      <sheetName val="(別紙)舞台費内訳書"/>
      <sheetName val="収支計画書"/>
      <sheetName val="(別紙)入場料詳細"/>
      <sheetName val="【非表示】経費一覧"/>
      <sheetName val="【非表示】分野・ジャンル"/>
    </sheetNames>
    <sheetDataSet>
      <sheetData sheetId="0">
        <row r="6">
          <cell r="P6" t="str">
            <v>・要望取下げ</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C2" t="str">
            <v>稽古料</v>
          </cell>
        </row>
        <row r="68">
          <cell r="C68" t="str">
            <v>配信用録音録画・編集費</v>
          </cell>
        </row>
        <row r="69">
          <cell r="C69" t="str">
            <v>配信用機材借料</v>
          </cell>
        </row>
        <row r="70">
          <cell r="C70" t="str">
            <v>配信サイト作成・利用料</v>
          </cell>
        </row>
      </sheetData>
      <sheetData sheetId="1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5E5F-9090-4767-823E-1A828A87C1E5}">
  <sheetPr>
    <tabColor rgb="FF0070C0"/>
    <pageSetUpPr fitToPage="1"/>
  </sheetPr>
  <dimension ref="B1:AB48"/>
  <sheetViews>
    <sheetView tabSelected="1" view="pageBreakPreview" zoomScale="90" zoomScaleNormal="90" zoomScaleSheetLayoutView="90" workbookViewId="0">
      <selection activeCell="D6" sqref="D6:N6"/>
    </sheetView>
  </sheetViews>
  <sheetFormatPr defaultColWidth="9" defaultRowHeight="14" x14ac:dyDescent="0.55000000000000004"/>
  <cols>
    <col min="1" max="1" width="1.58203125" style="42" customWidth="1"/>
    <col min="2" max="2" width="4.5" style="42" customWidth="1"/>
    <col min="3" max="5" width="6" style="42" customWidth="1"/>
    <col min="6" max="6" width="14.58203125" style="42" customWidth="1"/>
    <col min="7" max="7" width="9.58203125" style="42" customWidth="1"/>
    <col min="8" max="12" width="7" style="18" customWidth="1"/>
    <col min="13" max="15" width="10" style="18" customWidth="1"/>
    <col min="16" max="16" width="4.5" style="42" customWidth="1"/>
    <col min="17" max="17" width="8.58203125" style="42" hidden="1" customWidth="1"/>
    <col min="18" max="18" width="1.58203125" style="42" customWidth="1"/>
    <col min="19" max="19" width="8.58203125" style="42" customWidth="1"/>
    <col min="20" max="20" width="11.58203125" style="42" hidden="1" customWidth="1"/>
    <col min="21" max="21" width="10.08203125" style="42" hidden="1" customWidth="1"/>
    <col min="22" max="22" width="9.58203125" style="42" hidden="1" customWidth="1"/>
    <col min="23" max="23" width="10.08203125" style="42" hidden="1" customWidth="1"/>
    <col min="24" max="24" width="10.08203125" style="42" customWidth="1"/>
    <col min="25" max="16384" width="9" style="42"/>
  </cols>
  <sheetData>
    <row r="1" spans="2:16" x14ac:dyDescent="0.55000000000000004">
      <c r="B1" s="153"/>
      <c r="C1" s="29"/>
      <c r="D1" s="29"/>
      <c r="E1" s="29"/>
      <c r="F1" s="31"/>
      <c r="G1" s="31"/>
      <c r="H1" s="31"/>
      <c r="I1" s="31"/>
      <c r="J1" s="31"/>
      <c r="K1" s="31"/>
      <c r="L1" s="31"/>
      <c r="M1" s="30"/>
      <c r="N1" s="30"/>
      <c r="O1" s="30"/>
      <c r="P1" s="30"/>
    </row>
    <row r="2" spans="2:16" ht="26.5" customHeight="1" x14ac:dyDescent="0.55000000000000004">
      <c r="B2" s="29"/>
      <c r="C2" s="21"/>
      <c r="D2" s="21"/>
      <c r="E2" s="21"/>
      <c r="F2" s="18"/>
      <c r="G2" s="18"/>
      <c r="M2" s="42"/>
      <c r="N2" s="42"/>
      <c r="O2" s="42"/>
      <c r="P2" s="30"/>
    </row>
    <row r="3" spans="2:16" ht="27" customHeight="1" x14ac:dyDescent="0.55000000000000004">
      <c r="B3" s="29"/>
      <c r="C3" s="138"/>
      <c r="D3" s="428" t="s">
        <v>136</v>
      </c>
      <c r="E3" s="428"/>
      <c r="F3" s="428"/>
      <c r="G3" s="428"/>
      <c r="H3" s="428"/>
      <c r="I3" s="428"/>
      <c r="J3" s="428"/>
      <c r="K3" s="428"/>
      <c r="L3" s="428"/>
      <c r="M3" s="428"/>
      <c r="N3" s="428"/>
      <c r="O3" s="68"/>
      <c r="P3" s="30"/>
    </row>
    <row r="4" spans="2:16" ht="27" customHeight="1" x14ac:dyDescent="0.55000000000000004">
      <c r="B4" s="29"/>
      <c r="C4" s="428" t="s">
        <v>440</v>
      </c>
      <c r="D4" s="428"/>
      <c r="E4" s="428"/>
      <c r="F4" s="428"/>
      <c r="G4" s="428"/>
      <c r="H4" s="428"/>
      <c r="I4" s="428"/>
      <c r="J4" s="428"/>
      <c r="K4" s="428"/>
      <c r="L4" s="428"/>
      <c r="M4" s="428"/>
      <c r="N4" s="428"/>
      <c r="O4" s="428"/>
      <c r="P4" s="30"/>
    </row>
    <row r="5" spans="2:16" ht="27" customHeight="1" x14ac:dyDescent="0.55000000000000004">
      <c r="B5" s="30"/>
      <c r="C5" s="428" t="s">
        <v>237</v>
      </c>
      <c r="D5" s="428"/>
      <c r="E5" s="428"/>
      <c r="F5" s="428"/>
      <c r="G5" s="428"/>
      <c r="H5" s="428"/>
      <c r="I5" s="428"/>
      <c r="J5" s="428"/>
      <c r="K5" s="428"/>
      <c r="L5" s="428"/>
      <c r="M5" s="428"/>
      <c r="N5" s="428"/>
      <c r="O5" s="428"/>
      <c r="P5" s="30"/>
    </row>
    <row r="6" spans="2:16" ht="27" customHeight="1" x14ac:dyDescent="0.55000000000000004">
      <c r="B6" s="30"/>
      <c r="C6" s="68"/>
      <c r="D6" s="429" t="s">
        <v>137</v>
      </c>
      <c r="E6" s="429"/>
      <c r="F6" s="429"/>
      <c r="G6" s="429"/>
      <c r="H6" s="429"/>
      <c r="I6" s="429"/>
      <c r="J6" s="429"/>
      <c r="K6" s="429"/>
      <c r="L6" s="429"/>
      <c r="M6" s="429"/>
      <c r="N6" s="429"/>
      <c r="O6" s="68"/>
      <c r="P6" s="30"/>
    </row>
    <row r="7" spans="2:16" ht="27" customHeight="1" x14ac:dyDescent="0.55000000000000004">
      <c r="B7" s="30"/>
      <c r="C7" s="385"/>
      <c r="D7" s="385"/>
      <c r="E7" s="385"/>
      <c r="F7" s="385"/>
      <c r="G7" s="385"/>
      <c r="H7" s="385"/>
      <c r="I7" s="385"/>
      <c r="J7" s="385"/>
      <c r="K7" s="385"/>
      <c r="L7" s="385"/>
      <c r="M7" s="385"/>
      <c r="N7" s="385"/>
      <c r="O7" s="385"/>
      <c r="P7" s="30"/>
    </row>
    <row r="8" spans="2:16" ht="18.649999999999999" customHeight="1" x14ac:dyDescent="0.55000000000000004">
      <c r="B8" s="30"/>
      <c r="F8" s="18"/>
      <c r="G8" s="18"/>
      <c r="K8" s="63"/>
      <c r="L8" s="63"/>
      <c r="M8" s="386"/>
      <c r="N8" s="430" t="s">
        <v>285</v>
      </c>
      <c r="O8" s="431"/>
      <c r="P8" s="62"/>
    </row>
    <row r="9" spans="2:16" ht="18.649999999999999" customHeight="1" x14ac:dyDescent="0.55000000000000004">
      <c r="B9" s="30"/>
      <c r="F9" s="18"/>
      <c r="G9" s="18"/>
      <c r="K9" s="63"/>
      <c r="L9" s="63"/>
      <c r="M9" s="386"/>
      <c r="N9" s="386"/>
      <c r="O9" s="387"/>
      <c r="P9" s="62"/>
    </row>
    <row r="10" spans="2:16" ht="18.649999999999999" customHeight="1" x14ac:dyDescent="0.55000000000000004">
      <c r="B10" s="30" t="s">
        <v>81</v>
      </c>
      <c r="K10" s="63"/>
      <c r="L10" s="63"/>
      <c r="M10" s="63"/>
      <c r="N10" s="63"/>
      <c r="O10" s="63"/>
      <c r="P10" s="30"/>
    </row>
    <row r="11" spans="2:16" ht="18.649999999999999" customHeight="1" x14ac:dyDescent="0.55000000000000004">
      <c r="B11" s="30"/>
      <c r="K11" s="63"/>
      <c r="L11" s="63"/>
      <c r="M11" s="63"/>
      <c r="N11" s="63"/>
      <c r="O11" s="63"/>
      <c r="P11" s="30"/>
    </row>
    <row r="12" spans="2:16" ht="18.649999999999999" customHeight="1" x14ac:dyDescent="0.55000000000000004">
      <c r="B12" s="30"/>
      <c r="H12" s="21" t="s">
        <v>24</v>
      </c>
      <c r="K12" s="63"/>
      <c r="L12" s="63"/>
      <c r="M12" s="63"/>
      <c r="N12" s="63"/>
      <c r="O12" s="63"/>
      <c r="P12" s="30"/>
    </row>
    <row r="13" spans="2:16" ht="18.649999999999999" customHeight="1" x14ac:dyDescent="0.55000000000000004">
      <c r="B13" s="30"/>
      <c r="H13" s="42"/>
      <c r="I13" s="42"/>
      <c r="J13" s="42"/>
      <c r="K13" s="387"/>
      <c r="L13" s="432"/>
      <c r="M13" s="432"/>
      <c r="N13" s="388"/>
      <c r="O13" s="42"/>
      <c r="P13" s="30"/>
    </row>
    <row r="14" spans="2:16" ht="18.649999999999999" customHeight="1" x14ac:dyDescent="0.55000000000000004">
      <c r="B14" s="30"/>
      <c r="H14" s="426" t="s">
        <v>87</v>
      </c>
      <c r="I14" s="426"/>
      <c r="J14" s="426"/>
      <c r="K14" s="427"/>
      <c r="L14" s="427"/>
      <c r="M14" s="427"/>
      <c r="N14" s="427"/>
      <c r="O14" s="427"/>
      <c r="P14" s="30"/>
    </row>
    <row r="15" spans="2:16" ht="18.649999999999999" customHeight="1" x14ac:dyDescent="0.55000000000000004">
      <c r="B15" s="30"/>
      <c r="K15" s="388"/>
      <c r="L15" s="388"/>
      <c r="M15" s="388"/>
      <c r="N15" s="388"/>
      <c r="O15" s="388"/>
      <c r="P15" s="30"/>
    </row>
    <row r="16" spans="2:16" ht="18.649999999999999" customHeight="1" x14ac:dyDescent="0.55000000000000004">
      <c r="B16" s="30"/>
      <c r="H16" s="42"/>
      <c r="J16" s="387" t="s">
        <v>0</v>
      </c>
      <c r="K16" s="433"/>
      <c r="L16" s="433"/>
      <c r="M16" s="433"/>
      <c r="N16" s="433"/>
      <c r="O16" s="433"/>
      <c r="P16" s="30"/>
    </row>
    <row r="17" spans="2:23" ht="18.649999999999999" customHeight="1" x14ac:dyDescent="0.55000000000000004">
      <c r="B17" s="30"/>
      <c r="H17" s="426" t="s">
        <v>21</v>
      </c>
      <c r="I17" s="426"/>
      <c r="J17" s="426"/>
      <c r="K17" s="427"/>
      <c r="L17" s="427"/>
      <c r="M17" s="427"/>
      <c r="N17" s="427"/>
      <c r="O17" s="427"/>
      <c r="P17" s="30"/>
    </row>
    <row r="18" spans="2:23" ht="18.649999999999999" customHeight="1" x14ac:dyDescent="0.55000000000000004">
      <c r="B18" s="30"/>
      <c r="G18" s="18"/>
      <c r="K18" s="388"/>
      <c r="L18" s="388"/>
      <c r="M18" s="388"/>
      <c r="N18" s="388"/>
      <c r="O18" s="388"/>
      <c r="P18" s="31"/>
    </row>
    <row r="19" spans="2:23" ht="18.649999999999999" customHeight="1" x14ac:dyDescent="0.55000000000000004">
      <c r="B19" s="30"/>
      <c r="H19" s="426" t="s">
        <v>91</v>
      </c>
      <c r="I19" s="426"/>
      <c r="J19" s="426"/>
      <c r="K19" s="427"/>
      <c r="L19" s="427"/>
      <c r="M19" s="427"/>
      <c r="N19" s="427"/>
      <c r="O19" s="427"/>
      <c r="P19" s="30"/>
    </row>
    <row r="20" spans="2:23" ht="18.649999999999999" customHeight="1" x14ac:dyDescent="0.55000000000000004">
      <c r="G20" s="18"/>
      <c r="K20" s="63"/>
      <c r="L20" s="63"/>
      <c r="M20" s="63"/>
      <c r="N20" s="63"/>
      <c r="O20" s="63"/>
      <c r="P20" s="18"/>
    </row>
    <row r="21" spans="2:23" ht="18.649999999999999" customHeight="1" x14ac:dyDescent="0.55000000000000004"/>
    <row r="22" spans="2:23" ht="18.649999999999999" customHeight="1" x14ac:dyDescent="0.55000000000000004">
      <c r="C22" s="445" t="s">
        <v>138</v>
      </c>
      <c r="D22" s="445"/>
      <c r="E22" s="445"/>
      <c r="F22" s="445"/>
      <c r="G22" s="445"/>
      <c r="H22" s="445"/>
      <c r="I22" s="445"/>
      <c r="J22" s="445"/>
      <c r="K22" s="445"/>
      <c r="L22" s="445"/>
      <c r="M22" s="445"/>
      <c r="N22" s="445"/>
      <c r="O22" s="445"/>
    </row>
    <row r="23" spans="2:23" ht="18.649999999999999" customHeight="1" x14ac:dyDescent="0.55000000000000004">
      <c r="C23" s="27"/>
      <c r="D23" s="27"/>
      <c r="E23" s="27"/>
      <c r="F23" s="27"/>
      <c r="G23" s="27"/>
      <c r="H23" s="27"/>
      <c r="I23" s="27"/>
      <c r="J23" s="27"/>
      <c r="K23" s="27"/>
      <c r="L23" s="27"/>
      <c r="M23" s="27"/>
      <c r="N23" s="27"/>
      <c r="O23" s="27"/>
    </row>
    <row r="24" spans="2:23" ht="18.649999999999999" customHeight="1" x14ac:dyDescent="0.55000000000000004">
      <c r="C24" s="446" t="s">
        <v>1</v>
      </c>
      <c r="D24" s="446"/>
      <c r="E24" s="446"/>
      <c r="F24" s="446"/>
      <c r="G24" s="446"/>
      <c r="H24" s="446"/>
      <c r="I24" s="446"/>
      <c r="J24" s="446"/>
      <c r="K24" s="446"/>
      <c r="L24" s="446"/>
      <c r="M24" s="446"/>
      <c r="N24" s="446"/>
      <c r="O24" s="447"/>
    </row>
    <row r="25" spans="2:23" ht="20.149999999999999" customHeight="1" x14ac:dyDescent="0.55000000000000004">
      <c r="C25" s="18"/>
      <c r="D25" s="18"/>
      <c r="E25" s="18"/>
      <c r="F25" s="18"/>
      <c r="G25" s="18"/>
    </row>
    <row r="26" spans="2:23" ht="10.4" customHeight="1" thickBot="1" x14ac:dyDescent="0.6"/>
    <row r="27" spans="2:23" ht="58.4" customHeight="1" x14ac:dyDescent="0.55000000000000004">
      <c r="C27" s="448" t="s">
        <v>289</v>
      </c>
      <c r="D27" s="449"/>
      <c r="E27" s="449"/>
      <c r="F27" s="449"/>
      <c r="G27" s="450"/>
      <c r="H27" s="451"/>
      <c r="I27" s="451"/>
      <c r="J27" s="451"/>
      <c r="K27" s="451"/>
      <c r="L27" s="451"/>
      <c r="M27" s="451"/>
      <c r="N27" s="451"/>
      <c r="O27" s="452"/>
      <c r="Q27" s="64"/>
      <c r="R27" s="64"/>
      <c r="T27" s="65"/>
      <c r="V27" s="42" t="s">
        <v>22</v>
      </c>
      <c r="W27" s="66"/>
    </row>
    <row r="28" spans="2:23" ht="32.15" customHeight="1" x14ac:dyDescent="0.55000000000000004">
      <c r="C28" s="439" t="s">
        <v>88</v>
      </c>
      <c r="D28" s="440"/>
      <c r="E28" s="440"/>
      <c r="F28" s="440"/>
      <c r="G28" s="441"/>
      <c r="H28" s="453" t="s">
        <v>238</v>
      </c>
      <c r="I28" s="453"/>
      <c r="J28" s="453"/>
      <c r="K28" s="453"/>
      <c r="L28" s="453"/>
      <c r="M28" s="453"/>
      <c r="N28" s="453"/>
      <c r="O28" s="454"/>
      <c r="Q28" s="64"/>
      <c r="R28" s="64"/>
      <c r="T28" s="65"/>
      <c r="W28" s="66"/>
    </row>
    <row r="29" spans="2:23" ht="32.15" customHeight="1" x14ac:dyDescent="0.55000000000000004">
      <c r="C29" s="434" t="s">
        <v>287</v>
      </c>
      <c r="D29" s="435"/>
      <c r="E29" s="435"/>
      <c r="F29" s="435"/>
      <c r="G29" s="436"/>
      <c r="H29" s="437"/>
      <c r="I29" s="437"/>
      <c r="J29" s="437"/>
      <c r="K29" s="437"/>
      <c r="L29" s="437"/>
      <c r="M29" s="437"/>
      <c r="N29" s="437"/>
      <c r="O29" s="438"/>
      <c r="Q29" s="64"/>
      <c r="R29" s="64"/>
      <c r="T29" s="65"/>
      <c r="W29" s="66"/>
    </row>
    <row r="30" spans="2:23" ht="21.65" customHeight="1" x14ac:dyDescent="0.55000000000000004">
      <c r="C30" s="455" t="s">
        <v>427</v>
      </c>
      <c r="D30" s="456"/>
      <c r="E30" s="456"/>
      <c r="F30" s="456"/>
      <c r="G30" s="457"/>
      <c r="H30" s="458"/>
      <c r="I30" s="459"/>
      <c r="J30" s="459"/>
      <c r="K30" s="459"/>
      <c r="L30" s="459"/>
      <c r="M30" s="459"/>
      <c r="N30" s="459"/>
      <c r="O30" s="460"/>
      <c r="Q30" s="64"/>
      <c r="R30" s="64"/>
      <c r="T30" s="65"/>
      <c r="W30" s="66"/>
    </row>
    <row r="31" spans="2:23" ht="32.15" customHeight="1" thickBot="1" x14ac:dyDescent="0.6">
      <c r="C31" s="439" t="s">
        <v>288</v>
      </c>
      <c r="D31" s="440"/>
      <c r="E31" s="440"/>
      <c r="F31" s="440"/>
      <c r="G31" s="441"/>
      <c r="H31" s="442">
        <f>MIN(ROUNDDOWN('１０．業務収支予算書'!C25/1000,0),200000)</f>
        <v>0</v>
      </c>
      <c r="I31" s="443"/>
      <c r="J31" s="443"/>
      <c r="K31" s="443"/>
      <c r="L31" s="443"/>
      <c r="M31" s="443"/>
      <c r="N31" s="444"/>
      <c r="O31" s="67" t="s">
        <v>23</v>
      </c>
      <c r="Q31" s="68"/>
      <c r="R31" s="68"/>
      <c r="T31" s="69"/>
      <c r="U31" s="70"/>
      <c r="V31" s="70"/>
      <c r="W31" s="71"/>
    </row>
    <row r="32" spans="2:23" s="72" customFormat="1" ht="30" customHeight="1" thickBot="1" x14ac:dyDescent="0.6">
      <c r="C32" s="461" t="s">
        <v>139</v>
      </c>
      <c r="D32" s="462"/>
      <c r="E32" s="462"/>
      <c r="F32" s="462"/>
      <c r="G32" s="463"/>
      <c r="H32" s="464" t="s">
        <v>122</v>
      </c>
      <c r="I32" s="464"/>
      <c r="J32" s="464"/>
      <c r="K32" s="464"/>
      <c r="L32" s="464"/>
      <c r="M32" s="464"/>
      <c r="N32" s="464"/>
      <c r="O32" s="465"/>
      <c r="S32" s="42"/>
    </row>
    <row r="33" spans="2:28" s="72" customFormat="1" ht="30" customHeight="1" x14ac:dyDescent="0.55000000000000004">
      <c r="C33" s="77" t="s">
        <v>429</v>
      </c>
      <c r="D33" s="389"/>
      <c r="E33" s="42"/>
      <c r="F33" s="390"/>
      <c r="G33" s="132"/>
      <c r="H33" s="132"/>
      <c r="I33" s="132"/>
      <c r="J33" s="132"/>
      <c r="K33" s="132"/>
      <c r="S33" s="42"/>
      <c r="AB33" s="424"/>
    </row>
    <row r="34" spans="2:28" s="72" customFormat="1" ht="15.65" customHeight="1" x14ac:dyDescent="0.55000000000000004">
      <c r="C34" s="389"/>
      <c r="D34" s="389"/>
      <c r="E34" s="42"/>
      <c r="F34" s="390"/>
      <c r="G34" s="132"/>
      <c r="H34" s="132"/>
      <c r="I34" s="132"/>
      <c r="J34" s="132"/>
      <c r="K34" s="132"/>
      <c r="S34" s="42"/>
    </row>
    <row r="35" spans="2:28" ht="21.65" customHeight="1" thickBot="1" x14ac:dyDescent="0.6">
      <c r="C35" s="42" t="s">
        <v>135</v>
      </c>
    </row>
    <row r="36" spans="2:28" ht="21" customHeight="1" x14ac:dyDescent="0.55000000000000004">
      <c r="C36" s="466" t="s">
        <v>40</v>
      </c>
      <c r="D36" s="467"/>
      <c r="E36" s="468"/>
      <c r="F36" s="73" t="s">
        <v>39</v>
      </c>
      <c r="G36" s="475"/>
      <c r="H36" s="476"/>
      <c r="I36" s="476"/>
      <c r="J36" s="477"/>
      <c r="K36" s="478" t="s">
        <v>2</v>
      </c>
      <c r="L36" s="479"/>
      <c r="M36" s="480"/>
      <c r="N36" s="481"/>
      <c r="O36" s="482"/>
      <c r="Q36" s="74"/>
      <c r="R36" s="74"/>
    </row>
    <row r="37" spans="2:28" ht="21" customHeight="1" x14ac:dyDescent="0.55000000000000004">
      <c r="C37" s="469"/>
      <c r="D37" s="470"/>
      <c r="E37" s="471"/>
      <c r="F37" s="78" t="s">
        <v>140</v>
      </c>
      <c r="G37" s="483"/>
      <c r="H37" s="484"/>
      <c r="I37" s="484"/>
      <c r="J37" s="485"/>
      <c r="K37" s="486" t="s">
        <v>4</v>
      </c>
      <c r="L37" s="487"/>
      <c r="M37" s="488"/>
      <c r="N37" s="489"/>
      <c r="O37" s="490"/>
      <c r="Q37" s="74"/>
      <c r="R37" s="74"/>
    </row>
    <row r="38" spans="2:28" ht="21" customHeight="1" thickBot="1" x14ac:dyDescent="0.6">
      <c r="C38" s="472"/>
      <c r="D38" s="473"/>
      <c r="E38" s="474"/>
      <c r="F38" s="75" t="s">
        <v>3</v>
      </c>
      <c r="G38" s="491"/>
      <c r="H38" s="492"/>
      <c r="I38" s="492"/>
      <c r="J38" s="493"/>
      <c r="K38" s="494"/>
      <c r="L38" s="495"/>
      <c r="M38" s="496"/>
      <c r="N38" s="497"/>
      <c r="O38" s="498"/>
      <c r="Q38" s="74"/>
      <c r="R38" s="74"/>
    </row>
    <row r="39" spans="2:28" ht="21" customHeight="1" x14ac:dyDescent="0.55000000000000004">
      <c r="C39" s="466" t="s">
        <v>93</v>
      </c>
      <c r="D39" s="467"/>
      <c r="E39" s="468"/>
      <c r="F39" s="73" t="s">
        <v>39</v>
      </c>
      <c r="G39" s="475"/>
      <c r="H39" s="476"/>
      <c r="I39" s="476"/>
      <c r="J39" s="477"/>
      <c r="K39" s="478" t="s">
        <v>2</v>
      </c>
      <c r="L39" s="479"/>
      <c r="M39" s="480"/>
      <c r="N39" s="481"/>
      <c r="O39" s="482"/>
      <c r="Q39" s="74"/>
      <c r="R39" s="74"/>
    </row>
    <row r="40" spans="2:28" ht="21" customHeight="1" x14ac:dyDescent="0.55000000000000004">
      <c r="C40" s="469"/>
      <c r="D40" s="470"/>
      <c r="E40" s="471"/>
      <c r="F40" s="78" t="s">
        <v>140</v>
      </c>
      <c r="G40" s="483"/>
      <c r="H40" s="484"/>
      <c r="I40" s="484"/>
      <c r="J40" s="485"/>
      <c r="K40" s="486" t="s">
        <v>4</v>
      </c>
      <c r="L40" s="487"/>
      <c r="M40" s="488"/>
      <c r="N40" s="489"/>
      <c r="O40" s="490"/>
      <c r="Q40" s="74"/>
      <c r="R40" s="74"/>
    </row>
    <row r="41" spans="2:28" ht="21" customHeight="1" thickBot="1" x14ac:dyDescent="0.6">
      <c r="C41" s="461"/>
      <c r="D41" s="462"/>
      <c r="E41" s="463"/>
      <c r="F41" s="76" t="s">
        <v>3</v>
      </c>
      <c r="G41" s="499"/>
      <c r="H41" s="500"/>
      <c r="I41" s="500"/>
      <c r="J41" s="501"/>
      <c r="K41" s="494"/>
      <c r="L41" s="495"/>
      <c r="M41" s="502"/>
      <c r="N41" s="503"/>
      <c r="O41" s="504"/>
      <c r="Q41" s="74"/>
      <c r="R41" s="74"/>
    </row>
    <row r="42" spans="2:28" ht="21" customHeight="1" x14ac:dyDescent="0.55000000000000004">
      <c r="C42" s="466" t="s">
        <v>94</v>
      </c>
      <c r="D42" s="467"/>
      <c r="E42" s="468"/>
      <c r="F42" s="73" t="s">
        <v>39</v>
      </c>
      <c r="G42" s="475"/>
      <c r="H42" s="476"/>
      <c r="I42" s="476"/>
      <c r="J42" s="477"/>
      <c r="K42" s="478" t="s">
        <v>2</v>
      </c>
      <c r="L42" s="479"/>
      <c r="M42" s="480"/>
      <c r="N42" s="481"/>
      <c r="O42" s="482"/>
    </row>
    <row r="43" spans="2:28" ht="21" customHeight="1" x14ac:dyDescent="0.55000000000000004">
      <c r="C43" s="469"/>
      <c r="D43" s="470"/>
      <c r="E43" s="471"/>
      <c r="F43" s="78" t="s">
        <v>140</v>
      </c>
      <c r="G43" s="483"/>
      <c r="H43" s="484"/>
      <c r="I43" s="484"/>
      <c r="J43" s="485"/>
      <c r="K43" s="486" t="s">
        <v>4</v>
      </c>
      <c r="L43" s="487"/>
      <c r="M43" s="488"/>
      <c r="N43" s="489"/>
      <c r="O43" s="490"/>
    </row>
    <row r="44" spans="2:28" ht="21" customHeight="1" thickBot="1" x14ac:dyDescent="0.6">
      <c r="C44" s="461"/>
      <c r="D44" s="462"/>
      <c r="E44" s="463"/>
      <c r="F44" s="76" t="s">
        <v>3</v>
      </c>
      <c r="G44" s="499"/>
      <c r="H44" s="500"/>
      <c r="I44" s="500"/>
      <c r="J44" s="501"/>
      <c r="K44" s="494"/>
      <c r="L44" s="495"/>
      <c r="M44" s="502"/>
      <c r="N44" s="503"/>
      <c r="O44" s="504"/>
    </row>
    <row r="45" spans="2:28" ht="18" customHeight="1" x14ac:dyDescent="0.55000000000000004">
      <c r="C45" s="505" t="s">
        <v>5</v>
      </c>
      <c r="D45" s="506"/>
      <c r="E45" s="507"/>
      <c r="F45" s="511" t="s">
        <v>0</v>
      </c>
      <c r="G45" s="511"/>
      <c r="H45" s="511"/>
      <c r="I45" s="511"/>
      <c r="J45" s="511"/>
      <c r="K45" s="511"/>
      <c r="L45" s="511"/>
      <c r="M45" s="511"/>
      <c r="N45" s="511"/>
      <c r="O45" s="512"/>
    </row>
    <row r="46" spans="2:28" ht="21" customHeight="1" thickBot="1" x14ac:dyDescent="0.6">
      <c r="C46" s="508"/>
      <c r="D46" s="509"/>
      <c r="E46" s="510"/>
      <c r="F46" s="513"/>
      <c r="G46" s="513"/>
      <c r="H46" s="513"/>
      <c r="I46" s="513"/>
      <c r="J46" s="513"/>
      <c r="K46" s="513"/>
      <c r="L46" s="513"/>
      <c r="M46" s="513"/>
      <c r="N46" s="513"/>
      <c r="O46" s="514"/>
    </row>
    <row r="47" spans="2:28" ht="27.65" customHeight="1" x14ac:dyDescent="0.55000000000000004">
      <c r="C47" s="68" t="s">
        <v>299</v>
      </c>
    </row>
    <row r="48" spans="2:28" x14ac:dyDescent="0.55000000000000004">
      <c r="B48" s="425" t="s">
        <v>86</v>
      </c>
      <c r="C48" s="425"/>
      <c r="D48" s="425"/>
      <c r="E48" s="425"/>
      <c r="F48" s="425"/>
      <c r="G48" s="425"/>
      <c r="H48" s="425"/>
      <c r="I48" s="425"/>
      <c r="J48" s="425"/>
      <c r="K48" s="425"/>
      <c r="L48" s="425"/>
      <c r="M48" s="425"/>
      <c r="N48" s="425"/>
      <c r="O48" s="425"/>
      <c r="P48" s="425"/>
      <c r="Q48" s="425"/>
      <c r="R48" s="425"/>
      <c r="S48" s="425"/>
      <c r="T48" s="425"/>
    </row>
  </sheetData>
  <sheetProtection formatCells="0"/>
  <dataConsolidate/>
  <mergeCells count="61">
    <mergeCell ref="C45:E46"/>
    <mergeCell ref="F45:O45"/>
    <mergeCell ref="F46:O46"/>
    <mergeCell ref="C42:E44"/>
    <mergeCell ref="G42:J42"/>
    <mergeCell ref="K42:L42"/>
    <mergeCell ref="M42:O42"/>
    <mergeCell ref="G43:J43"/>
    <mergeCell ref="K43:L43"/>
    <mergeCell ref="M43:O43"/>
    <mergeCell ref="G44:J44"/>
    <mergeCell ref="K44:L44"/>
    <mergeCell ref="M44:O44"/>
    <mergeCell ref="C39:E41"/>
    <mergeCell ref="G39:J39"/>
    <mergeCell ref="K39:L39"/>
    <mergeCell ref="M39:O39"/>
    <mergeCell ref="G40:J40"/>
    <mergeCell ref="K40:L40"/>
    <mergeCell ref="M40:O40"/>
    <mergeCell ref="G41:J41"/>
    <mergeCell ref="K41:L41"/>
    <mergeCell ref="M41:O41"/>
    <mergeCell ref="C32:G32"/>
    <mergeCell ref="H32:O32"/>
    <mergeCell ref="C36:E38"/>
    <mergeCell ref="G36:J36"/>
    <mergeCell ref="K36:L36"/>
    <mergeCell ref="M36:O36"/>
    <mergeCell ref="G37:J37"/>
    <mergeCell ref="K37:L37"/>
    <mergeCell ref="M37:O37"/>
    <mergeCell ref="G38:J38"/>
    <mergeCell ref="K38:L38"/>
    <mergeCell ref="M38:O38"/>
    <mergeCell ref="C31:G31"/>
    <mergeCell ref="H31:N31"/>
    <mergeCell ref="C22:O22"/>
    <mergeCell ref="C24:O24"/>
    <mergeCell ref="C27:G27"/>
    <mergeCell ref="H27:O27"/>
    <mergeCell ref="C28:G28"/>
    <mergeCell ref="H28:O28"/>
    <mergeCell ref="C30:G30"/>
    <mergeCell ref="H30:O30"/>
    <mergeCell ref="B48:T48"/>
    <mergeCell ref="H19:J19"/>
    <mergeCell ref="K19:O19"/>
    <mergeCell ref="D3:N3"/>
    <mergeCell ref="C4:O4"/>
    <mergeCell ref="C5:O5"/>
    <mergeCell ref="D6:N6"/>
    <mergeCell ref="N8:O8"/>
    <mergeCell ref="L13:M13"/>
    <mergeCell ref="H14:J14"/>
    <mergeCell ref="K14:O14"/>
    <mergeCell ref="K16:O16"/>
    <mergeCell ref="H17:J17"/>
    <mergeCell ref="K17:O17"/>
    <mergeCell ref="C29:G29"/>
    <mergeCell ref="H29:O29"/>
  </mergeCells>
  <phoneticPr fontId="1"/>
  <dataValidations count="2">
    <dataValidation type="list" allowBlank="1" showInputMessage="1" showErrorMessage="1" sqref="H32:O32" xr:uid="{7BCB90AA-0B29-48FA-A29D-A0DECCE4FBDC}">
      <formula1>"選択してください,知的財産権は応募団体に帰属することを希望する,知的財産権は全て日本芸術文化振興会に帰属する"</formula1>
    </dataValidation>
    <dataValidation type="list" allowBlank="1" showInputMessage="1" showErrorMessage="1" sqref="H29:O29" xr:uid="{8A65B432-92E1-4E10-AC13-D3353528CAB5}">
      <formula1>"アニメ,マンガ,ゲーム,映像,音楽,その他"</formula1>
    </dataValidation>
  </dataValidations>
  <pageMargins left="0.70866141732283472" right="0.70866141732283472" top="0.74803149606299213" bottom="0.74803149606299213" header="0.31496062992125984" footer="0.31496062992125984"/>
  <pageSetup paperSize="9" scale="69" fitToHeight="0"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6CFF-4E7C-4FD6-BD86-F21F85EAC018}">
  <sheetPr>
    <tabColor rgb="FF0070C0"/>
    <pageSetUpPr fitToPage="1"/>
  </sheetPr>
  <dimension ref="A1:Q132"/>
  <sheetViews>
    <sheetView view="pageBreakPreview" zoomScaleNormal="100" zoomScaleSheetLayoutView="100" workbookViewId="0">
      <selection activeCell="P63" sqref="P63"/>
    </sheetView>
  </sheetViews>
  <sheetFormatPr defaultColWidth="9" defaultRowHeight="13" x14ac:dyDescent="0.55000000000000004"/>
  <cols>
    <col min="1" max="1" width="7.5" style="156" customWidth="1"/>
    <col min="2" max="2" width="3.58203125" style="156" customWidth="1"/>
    <col min="3" max="3" width="5.58203125" style="156" customWidth="1"/>
    <col min="4" max="4" width="27.33203125" style="181" customWidth="1"/>
    <col min="5" max="5" width="5.33203125" style="182" customWidth="1"/>
    <col min="6" max="6" width="5.83203125" style="183" customWidth="1"/>
    <col min="7" max="7" width="6.08203125" style="182" bestFit="1" customWidth="1"/>
    <col min="8" max="8" width="6.58203125" style="183" bestFit="1" customWidth="1"/>
    <col min="9" max="9" width="5.58203125" style="182" bestFit="1" customWidth="1"/>
    <col min="10" max="10" width="5.58203125" style="183" customWidth="1"/>
    <col min="11" max="12" width="12.5" style="179" customWidth="1"/>
    <col min="13" max="13" width="5.58203125" style="258" customWidth="1"/>
    <col min="14" max="14" width="7.5" style="258" customWidth="1"/>
    <col min="15" max="15" width="7.33203125" style="156" customWidth="1"/>
    <col min="16" max="16" width="11.5" style="156" customWidth="1"/>
    <col min="17" max="17" width="15.58203125" style="156" customWidth="1"/>
    <col min="18" max="16384" width="9" style="156"/>
  </cols>
  <sheetData>
    <row r="1" spans="1:16" ht="22.5" customHeight="1" x14ac:dyDescent="0.55000000000000004">
      <c r="A1" s="180" t="s">
        <v>170</v>
      </c>
      <c r="G1" s="156"/>
      <c r="H1" s="156"/>
      <c r="I1" s="156"/>
      <c r="J1" s="156"/>
      <c r="K1" s="156"/>
      <c r="L1" s="156"/>
      <c r="M1" s="156"/>
      <c r="N1" s="156"/>
    </row>
    <row r="2" spans="1:16" ht="15" customHeight="1" x14ac:dyDescent="0.55000000000000004">
      <c r="A2" s="157" t="s">
        <v>261</v>
      </c>
      <c r="G2" s="156"/>
      <c r="H2" s="156"/>
      <c r="I2" s="156"/>
      <c r="J2" s="156"/>
      <c r="K2" s="156"/>
      <c r="L2" s="156"/>
      <c r="M2" s="156"/>
      <c r="N2" s="156"/>
    </row>
    <row r="3" spans="1:16" ht="15" customHeight="1" x14ac:dyDescent="0.55000000000000004">
      <c r="A3" s="157"/>
      <c r="G3" s="156"/>
      <c r="H3" s="156"/>
      <c r="I3" s="156"/>
      <c r="J3" s="156"/>
      <c r="K3" s="156"/>
      <c r="L3" s="156"/>
      <c r="M3" s="156"/>
      <c r="N3" s="156"/>
    </row>
    <row r="4" spans="1:16" s="158" customFormat="1" ht="15.75" customHeight="1" x14ac:dyDescent="0.55000000000000004">
      <c r="A4" s="161" t="s">
        <v>171</v>
      </c>
      <c r="B4" s="158" t="s">
        <v>300</v>
      </c>
      <c r="D4" s="163"/>
      <c r="F4" s="184"/>
      <c r="H4" s="184"/>
      <c r="K4" s="161"/>
      <c r="L4" s="159"/>
      <c r="M4" s="185"/>
      <c r="N4" s="185"/>
      <c r="O4" s="160"/>
      <c r="P4" s="161"/>
    </row>
    <row r="5" spans="1:16" s="158" customFormat="1" ht="15.75" customHeight="1" x14ac:dyDescent="0.55000000000000004">
      <c r="A5" s="161" t="s">
        <v>171</v>
      </c>
      <c r="B5" s="158" t="s">
        <v>172</v>
      </c>
      <c r="D5" s="163"/>
      <c r="F5" s="184"/>
      <c r="H5" s="184"/>
      <c r="K5" s="161"/>
      <c r="L5" s="159"/>
      <c r="M5" s="185"/>
      <c r="N5" s="185"/>
      <c r="O5" s="160"/>
      <c r="P5" s="161"/>
    </row>
    <row r="6" spans="1:16" s="158" customFormat="1" ht="15.75" customHeight="1" x14ac:dyDescent="0.55000000000000004">
      <c r="A6" s="161" t="s">
        <v>171</v>
      </c>
      <c r="B6" s="186"/>
      <c r="C6" s="158" t="s">
        <v>173</v>
      </c>
      <c r="D6" s="163"/>
      <c r="F6" s="184"/>
      <c r="H6" s="184"/>
      <c r="J6" s="184"/>
      <c r="L6" s="160"/>
      <c r="M6" s="187"/>
      <c r="N6" s="187"/>
      <c r="O6" s="160"/>
      <c r="P6" s="161"/>
    </row>
    <row r="7" spans="1:16" s="158" customFormat="1" ht="15.75" customHeight="1" x14ac:dyDescent="0.55000000000000004">
      <c r="A7" s="161" t="s">
        <v>171</v>
      </c>
      <c r="B7" s="158" t="s">
        <v>174</v>
      </c>
      <c r="C7" s="163"/>
      <c r="E7" s="184"/>
      <c r="G7" s="184"/>
      <c r="I7" s="184"/>
      <c r="J7" s="188"/>
      <c r="K7" s="188"/>
      <c r="M7" s="184"/>
      <c r="N7" s="184"/>
    </row>
    <row r="8" spans="1:16" s="158" customFormat="1" ht="15.75" customHeight="1" x14ac:dyDescent="0.55000000000000004">
      <c r="A8" s="161" t="s">
        <v>171</v>
      </c>
      <c r="B8" s="158" t="s">
        <v>175</v>
      </c>
      <c r="C8" s="163"/>
      <c r="E8" s="184"/>
      <c r="G8" s="184"/>
      <c r="I8" s="184"/>
      <c r="J8" s="188"/>
      <c r="K8" s="188"/>
      <c r="M8" s="184"/>
      <c r="N8" s="184"/>
    </row>
    <row r="9" spans="1:16" s="158" customFormat="1" ht="15.75" customHeight="1" x14ac:dyDescent="0.55000000000000004">
      <c r="A9" s="161" t="s">
        <v>171</v>
      </c>
      <c r="B9" s="158" t="s">
        <v>176</v>
      </c>
      <c r="C9" s="163"/>
      <c r="E9" s="184"/>
      <c r="G9" s="184"/>
      <c r="I9" s="184"/>
      <c r="J9" s="188"/>
      <c r="K9" s="188"/>
      <c r="M9" s="184"/>
      <c r="N9" s="184"/>
    </row>
    <row r="10" spans="1:16" s="158" customFormat="1" ht="15.75" customHeight="1" x14ac:dyDescent="0.55000000000000004">
      <c r="A10" s="161" t="s">
        <v>171</v>
      </c>
      <c r="B10" s="158" t="s">
        <v>177</v>
      </c>
      <c r="C10" s="163"/>
      <c r="E10" s="184"/>
      <c r="G10" s="184"/>
      <c r="I10" s="184"/>
      <c r="J10" s="188"/>
      <c r="K10" s="188"/>
      <c r="M10" s="184"/>
      <c r="N10" s="184"/>
    </row>
    <row r="11" spans="1:16" s="158" customFormat="1" ht="15.75" customHeight="1" x14ac:dyDescent="0.55000000000000004">
      <c r="A11" s="161" t="s">
        <v>171</v>
      </c>
      <c r="B11" s="158" t="s">
        <v>178</v>
      </c>
      <c r="C11" s="163"/>
      <c r="E11" s="184"/>
      <c r="G11" s="184"/>
      <c r="I11" s="184"/>
      <c r="J11" s="188"/>
      <c r="K11" s="188"/>
      <c r="M11" s="184"/>
      <c r="N11" s="184"/>
    </row>
    <row r="12" spans="1:16" ht="15" customHeight="1" thickBot="1" x14ac:dyDescent="0.6">
      <c r="L12" s="164"/>
      <c r="M12" s="164"/>
      <c r="N12" s="189" t="s">
        <v>179</v>
      </c>
    </row>
    <row r="13" spans="1:16" s="168" customFormat="1" ht="30" customHeight="1" x14ac:dyDescent="0.55000000000000004">
      <c r="A13" s="165" t="s">
        <v>155</v>
      </c>
      <c r="B13" s="965" t="s">
        <v>156</v>
      </c>
      <c r="C13" s="966"/>
      <c r="D13" s="190" t="s">
        <v>180</v>
      </c>
      <c r="E13" s="967" t="s">
        <v>181</v>
      </c>
      <c r="F13" s="967"/>
      <c r="G13" s="965" t="s">
        <v>181</v>
      </c>
      <c r="H13" s="966"/>
      <c r="I13" s="965" t="s">
        <v>181</v>
      </c>
      <c r="J13" s="966"/>
      <c r="K13" s="288" t="s">
        <v>204</v>
      </c>
      <c r="L13" s="289" t="s">
        <v>197</v>
      </c>
      <c r="M13" s="191" t="s">
        <v>182</v>
      </c>
      <c r="N13" s="167" t="s">
        <v>183</v>
      </c>
    </row>
    <row r="14" spans="1:16" ht="18.75" customHeight="1" x14ac:dyDescent="0.55000000000000004">
      <c r="A14" s="827" t="s">
        <v>157</v>
      </c>
      <c r="B14" s="960" t="s">
        <v>158</v>
      </c>
      <c r="C14" s="968"/>
      <c r="D14" s="192"/>
      <c r="E14" s="193"/>
      <c r="F14" s="194"/>
      <c r="G14" s="195"/>
      <c r="H14" s="196"/>
      <c r="I14" s="197"/>
      <c r="J14" s="196"/>
      <c r="K14" s="198"/>
      <c r="L14" s="290" t="str">
        <f>IF(ISNUMBER(K14),(PRODUCT(E14,G14,I14,K14)),"")</f>
        <v/>
      </c>
      <c r="M14" s="199"/>
      <c r="N14" s="200"/>
    </row>
    <row r="15" spans="1:16" ht="18.75" customHeight="1" x14ac:dyDescent="0.55000000000000004">
      <c r="A15" s="827"/>
      <c r="B15" s="962"/>
      <c r="C15" s="919"/>
      <c r="D15" s="201"/>
      <c r="E15" s="202"/>
      <c r="F15" s="203"/>
      <c r="G15" s="204"/>
      <c r="H15" s="205"/>
      <c r="I15" s="206"/>
      <c r="J15" s="205"/>
      <c r="K15" s="207"/>
      <c r="L15" s="290" t="str">
        <f>IF(ISNUMBER(K15),(PRODUCT(E15,G15,I15,K15)),"")</f>
        <v/>
      </c>
      <c r="M15" s="208"/>
      <c r="N15" s="209"/>
    </row>
    <row r="16" spans="1:16" ht="18.75" customHeight="1" x14ac:dyDescent="0.55000000000000004">
      <c r="A16" s="827"/>
      <c r="B16" s="962"/>
      <c r="C16" s="919"/>
      <c r="D16" s="201"/>
      <c r="E16" s="202"/>
      <c r="F16" s="203"/>
      <c r="G16" s="204"/>
      <c r="H16" s="205"/>
      <c r="I16" s="206"/>
      <c r="J16" s="205"/>
      <c r="K16" s="207"/>
      <c r="L16" s="290" t="str">
        <f>IF(ISNUMBER(K16),(PRODUCT(E16,G16,I16,K16)),"")</f>
        <v/>
      </c>
      <c r="M16" s="208"/>
      <c r="N16" s="209"/>
    </row>
    <row r="17" spans="1:14" ht="18.75" customHeight="1" x14ac:dyDescent="0.55000000000000004">
      <c r="A17" s="827"/>
      <c r="B17" s="962"/>
      <c r="C17" s="919"/>
      <c r="D17" s="210"/>
      <c r="E17" s="211"/>
      <c r="F17" s="212"/>
      <c r="G17" s="213"/>
      <c r="H17" s="214"/>
      <c r="I17" s="213"/>
      <c r="J17" s="214"/>
      <c r="K17" s="215"/>
      <c r="L17" s="291" t="str">
        <f>IF(ISNUMBER(K17),(PRODUCT(E17,G17,I17,K17)),"")</f>
        <v/>
      </c>
      <c r="M17" s="216"/>
      <c r="N17" s="217"/>
    </row>
    <row r="18" spans="1:14" ht="18.75" customHeight="1" x14ac:dyDescent="0.55000000000000004">
      <c r="A18" s="827"/>
      <c r="B18" s="963"/>
      <c r="C18" s="964"/>
      <c r="D18" s="886" t="s">
        <v>184</v>
      </c>
      <c r="E18" s="887"/>
      <c r="F18" s="887"/>
      <c r="G18" s="887"/>
      <c r="H18" s="887"/>
      <c r="I18" s="887"/>
      <c r="J18" s="887"/>
      <c r="K18" s="888"/>
      <c r="L18" s="218">
        <f>SUM(L14:L17)</f>
        <v>0</v>
      </c>
      <c r="M18" s="937"/>
      <c r="N18" s="938"/>
    </row>
    <row r="19" spans="1:14" ht="18.75" customHeight="1" x14ac:dyDescent="0.55000000000000004">
      <c r="A19" s="826" t="s">
        <v>159</v>
      </c>
      <c r="B19" s="960" t="s">
        <v>160</v>
      </c>
      <c r="C19" s="961"/>
      <c r="D19" s="192"/>
      <c r="E19" s="193"/>
      <c r="F19" s="194"/>
      <c r="G19" s="195"/>
      <c r="H19" s="196"/>
      <c r="I19" s="197"/>
      <c r="J19" s="196"/>
      <c r="K19" s="198"/>
      <c r="L19" s="271" t="str">
        <f>IF(ISNUMBER(K19),(PRODUCT(E19,G19,I19,K19)),"")</f>
        <v/>
      </c>
      <c r="M19" s="199"/>
      <c r="N19" s="200"/>
    </row>
    <row r="20" spans="1:14" ht="18.75" customHeight="1" x14ac:dyDescent="0.55000000000000004">
      <c r="A20" s="827"/>
      <c r="B20" s="962"/>
      <c r="C20" s="919"/>
      <c r="D20" s="201"/>
      <c r="E20" s="202"/>
      <c r="F20" s="203"/>
      <c r="G20" s="204"/>
      <c r="H20" s="205"/>
      <c r="I20" s="206"/>
      <c r="J20" s="205"/>
      <c r="K20" s="207"/>
      <c r="L20" s="292" t="str">
        <f>IF(ISNUMBER(K20),(PRODUCT(E20,G20,I20,K20)),"")</f>
        <v/>
      </c>
      <c r="M20" s="208"/>
      <c r="N20" s="209"/>
    </row>
    <row r="21" spans="1:14" ht="18.75" customHeight="1" x14ac:dyDescent="0.55000000000000004">
      <c r="A21" s="827"/>
      <c r="B21" s="962"/>
      <c r="C21" s="919"/>
      <c r="D21" s="201"/>
      <c r="E21" s="202"/>
      <c r="F21" s="203"/>
      <c r="G21" s="204"/>
      <c r="H21" s="205"/>
      <c r="I21" s="206"/>
      <c r="J21" s="205"/>
      <c r="K21" s="207"/>
      <c r="L21" s="292" t="str">
        <f>IF(ISNUMBER(K21),(PRODUCT(E21,G21,I21,K21)),"")</f>
        <v/>
      </c>
      <c r="M21" s="208"/>
      <c r="N21" s="209"/>
    </row>
    <row r="22" spans="1:14" ht="18.75" customHeight="1" x14ac:dyDescent="0.55000000000000004">
      <c r="A22" s="827"/>
      <c r="B22" s="962"/>
      <c r="C22" s="919"/>
      <c r="D22" s="210"/>
      <c r="E22" s="211"/>
      <c r="F22" s="212"/>
      <c r="G22" s="213"/>
      <c r="H22" s="214"/>
      <c r="I22" s="213"/>
      <c r="J22" s="214"/>
      <c r="K22" s="215"/>
      <c r="L22" s="292" t="str">
        <f>IF(ISNUMBER(K22),(PRODUCT(E22,G22,I22,K22)),"")</f>
        <v/>
      </c>
      <c r="M22" s="225"/>
      <c r="N22" s="226"/>
    </row>
    <row r="23" spans="1:14" ht="18.75" customHeight="1" x14ac:dyDescent="0.55000000000000004">
      <c r="A23" s="827"/>
      <c r="B23" s="963"/>
      <c r="C23" s="964"/>
      <c r="D23" s="886" t="s">
        <v>184</v>
      </c>
      <c r="E23" s="887"/>
      <c r="F23" s="887"/>
      <c r="G23" s="887"/>
      <c r="H23" s="887"/>
      <c r="I23" s="887"/>
      <c r="J23" s="887"/>
      <c r="K23" s="888"/>
      <c r="L23" s="172">
        <f>SUM(L19:L22)</f>
        <v>0</v>
      </c>
      <c r="M23" s="937"/>
      <c r="N23" s="938"/>
    </row>
    <row r="24" spans="1:14" ht="18.75" customHeight="1" x14ac:dyDescent="0.55000000000000004">
      <c r="A24" s="827"/>
      <c r="B24" s="960" t="s">
        <v>161</v>
      </c>
      <c r="C24" s="961"/>
      <c r="D24" s="192"/>
      <c r="E24" s="193"/>
      <c r="F24" s="194"/>
      <c r="G24" s="195"/>
      <c r="H24" s="196"/>
      <c r="I24" s="197"/>
      <c r="J24" s="196"/>
      <c r="K24" s="198"/>
      <c r="L24" s="271" t="str">
        <f>IF(ISNUMBER(K24),(PRODUCT(E24,G24,I24,K24)),"")</f>
        <v/>
      </c>
      <c r="M24" s="199"/>
      <c r="N24" s="200"/>
    </row>
    <row r="25" spans="1:14" ht="18.75" customHeight="1" x14ac:dyDescent="0.55000000000000004">
      <c r="A25" s="827"/>
      <c r="B25" s="946"/>
      <c r="C25" s="945"/>
      <c r="D25" s="201"/>
      <c r="E25" s="202"/>
      <c r="F25" s="203"/>
      <c r="G25" s="204"/>
      <c r="H25" s="205"/>
      <c r="I25" s="206"/>
      <c r="J25" s="205"/>
      <c r="K25" s="207"/>
      <c r="L25" s="292" t="str">
        <f>IF(ISNUMBER(K25),(PRODUCT(E25,G25,I25,K25)),"")</f>
        <v/>
      </c>
      <c r="M25" s="208"/>
      <c r="N25" s="209"/>
    </row>
    <row r="26" spans="1:14" ht="18.75" customHeight="1" x14ac:dyDescent="0.55000000000000004">
      <c r="A26" s="827"/>
      <c r="B26" s="946"/>
      <c r="C26" s="945"/>
      <c r="D26" s="201"/>
      <c r="E26" s="202"/>
      <c r="F26" s="203"/>
      <c r="G26" s="204"/>
      <c r="H26" s="205"/>
      <c r="I26" s="206"/>
      <c r="J26" s="205"/>
      <c r="K26" s="207"/>
      <c r="L26" s="292" t="str">
        <f>IF(ISNUMBER(K26),(PRODUCT(E26,G26,I26,K26)),"")</f>
        <v/>
      </c>
      <c r="M26" s="208"/>
      <c r="N26" s="209"/>
    </row>
    <row r="27" spans="1:14" ht="18.75" customHeight="1" x14ac:dyDescent="0.55000000000000004">
      <c r="A27" s="827"/>
      <c r="B27" s="946"/>
      <c r="C27" s="945"/>
      <c r="D27" s="210"/>
      <c r="E27" s="211"/>
      <c r="F27" s="212"/>
      <c r="G27" s="213"/>
      <c r="H27" s="214"/>
      <c r="I27" s="213"/>
      <c r="J27" s="214"/>
      <c r="K27" s="215"/>
      <c r="L27" s="292" t="str">
        <f>IF(ISNUMBER(K27),(PRODUCT(E27,G27,I27,K27)),"")</f>
        <v/>
      </c>
      <c r="M27" s="208"/>
      <c r="N27" s="209"/>
    </row>
    <row r="28" spans="1:14" ht="18.75" customHeight="1" x14ac:dyDescent="0.55000000000000004">
      <c r="A28" s="827"/>
      <c r="B28" s="969"/>
      <c r="C28" s="970"/>
      <c r="D28" s="886" t="s">
        <v>184</v>
      </c>
      <c r="E28" s="887"/>
      <c r="F28" s="887"/>
      <c r="G28" s="887"/>
      <c r="H28" s="887"/>
      <c r="I28" s="887"/>
      <c r="J28" s="887"/>
      <c r="K28" s="888"/>
      <c r="L28" s="228">
        <f>SUM(L24:L27)</f>
        <v>0</v>
      </c>
      <c r="M28" s="937"/>
      <c r="N28" s="938"/>
    </row>
    <row r="29" spans="1:14" ht="18.75" customHeight="1" x14ac:dyDescent="0.55000000000000004">
      <c r="A29" s="827"/>
      <c r="B29" s="960" t="s">
        <v>162</v>
      </c>
      <c r="C29" s="961"/>
      <c r="D29" s="192"/>
      <c r="E29" s="193"/>
      <c r="F29" s="194"/>
      <c r="G29" s="195"/>
      <c r="H29" s="196"/>
      <c r="I29" s="197"/>
      <c r="J29" s="196"/>
      <c r="K29" s="198"/>
      <c r="L29" s="271" t="str">
        <f>IF(ISNUMBER(K29),(PRODUCT(E29,G29,I29,K29)),"")</f>
        <v/>
      </c>
      <c r="M29" s="199"/>
      <c r="N29" s="200"/>
    </row>
    <row r="30" spans="1:14" ht="18.75" customHeight="1" x14ac:dyDescent="0.55000000000000004">
      <c r="A30" s="827"/>
      <c r="B30" s="946"/>
      <c r="C30" s="945"/>
      <c r="D30" s="201"/>
      <c r="E30" s="202"/>
      <c r="F30" s="203"/>
      <c r="G30" s="204"/>
      <c r="H30" s="205"/>
      <c r="I30" s="206"/>
      <c r="J30" s="205"/>
      <c r="K30" s="207"/>
      <c r="L30" s="292" t="str">
        <f>IF(ISNUMBER(K30),(PRODUCT(E30,G30,I30,K30)),"")</f>
        <v/>
      </c>
      <c r="M30" s="208"/>
      <c r="N30" s="209"/>
    </row>
    <row r="31" spans="1:14" ht="18.75" customHeight="1" x14ac:dyDescent="0.55000000000000004">
      <c r="A31" s="827"/>
      <c r="B31" s="946"/>
      <c r="C31" s="945"/>
      <c r="D31" s="201"/>
      <c r="E31" s="202"/>
      <c r="F31" s="203"/>
      <c r="G31" s="204"/>
      <c r="H31" s="205"/>
      <c r="I31" s="206"/>
      <c r="J31" s="205"/>
      <c r="K31" s="207"/>
      <c r="L31" s="292" t="str">
        <f>IF(ISNUMBER(K31),(PRODUCT(E31,G31,I31,K31)),"")</f>
        <v/>
      </c>
      <c r="M31" s="208"/>
      <c r="N31" s="209"/>
    </row>
    <row r="32" spans="1:14" ht="18.75" customHeight="1" x14ac:dyDescent="0.55000000000000004">
      <c r="A32" s="827"/>
      <c r="B32" s="946"/>
      <c r="C32" s="945"/>
      <c r="D32" s="210"/>
      <c r="E32" s="211"/>
      <c r="F32" s="212"/>
      <c r="G32" s="213"/>
      <c r="H32" s="214"/>
      <c r="I32" s="213"/>
      <c r="J32" s="214"/>
      <c r="K32" s="215"/>
      <c r="L32" s="293" t="str">
        <f>IF(ISNUMBER(K32),(PRODUCT(E32,G32,I32,K32)),"")</f>
        <v/>
      </c>
      <c r="M32" s="230"/>
      <c r="N32" s="231"/>
    </row>
    <row r="33" spans="1:14" ht="18.75" customHeight="1" x14ac:dyDescent="0.55000000000000004">
      <c r="A33" s="827"/>
      <c r="B33" s="963"/>
      <c r="C33" s="964"/>
      <c r="D33" s="886" t="s">
        <v>184</v>
      </c>
      <c r="E33" s="887"/>
      <c r="F33" s="887"/>
      <c r="G33" s="887"/>
      <c r="H33" s="887"/>
      <c r="I33" s="887"/>
      <c r="J33" s="887"/>
      <c r="K33" s="888"/>
      <c r="L33" s="228">
        <f>SUM(L29:L32)</f>
        <v>0</v>
      </c>
      <c r="M33" s="937"/>
      <c r="N33" s="972"/>
    </row>
    <row r="34" spans="1:14" ht="18.75" customHeight="1" x14ac:dyDescent="0.55000000000000004">
      <c r="A34" s="827"/>
      <c r="B34" s="960" t="s">
        <v>163</v>
      </c>
      <c r="C34" s="961"/>
      <c r="D34" s="192"/>
      <c r="E34" s="193"/>
      <c r="F34" s="194"/>
      <c r="G34" s="195"/>
      <c r="H34" s="196"/>
      <c r="I34" s="197"/>
      <c r="J34" s="196"/>
      <c r="K34" s="198"/>
      <c r="L34" s="271" t="str">
        <f>IF(ISNUMBER(K34),(PRODUCT(E34,G34,I34,K34)),"")</f>
        <v/>
      </c>
      <c r="M34" s="199"/>
      <c r="N34" s="200"/>
    </row>
    <row r="35" spans="1:14" ht="18.75" customHeight="1" x14ac:dyDescent="0.55000000000000004">
      <c r="A35" s="827"/>
      <c r="B35" s="946"/>
      <c r="C35" s="945"/>
      <c r="D35" s="201"/>
      <c r="E35" s="202"/>
      <c r="F35" s="203"/>
      <c r="G35" s="204"/>
      <c r="H35" s="205"/>
      <c r="I35" s="206"/>
      <c r="J35" s="205"/>
      <c r="K35" s="207"/>
      <c r="L35" s="292" t="str">
        <f>IF(ISNUMBER(K35),(PRODUCT(E35,G35,I35,K35)),"")</f>
        <v/>
      </c>
      <c r="M35" s="208"/>
      <c r="N35" s="209"/>
    </row>
    <row r="36" spans="1:14" ht="18.75" customHeight="1" x14ac:dyDescent="0.55000000000000004">
      <c r="A36" s="827"/>
      <c r="B36" s="946"/>
      <c r="C36" s="945"/>
      <c r="D36" s="201"/>
      <c r="E36" s="202"/>
      <c r="F36" s="203"/>
      <c r="G36" s="204"/>
      <c r="H36" s="205"/>
      <c r="I36" s="206"/>
      <c r="J36" s="205"/>
      <c r="K36" s="207"/>
      <c r="L36" s="292" t="str">
        <f>IF(ISNUMBER(K36),(PRODUCT(E36,G36,I36,K36)),"")</f>
        <v/>
      </c>
      <c r="M36" s="208"/>
      <c r="N36" s="209"/>
    </row>
    <row r="37" spans="1:14" ht="18.75" customHeight="1" x14ac:dyDescent="0.55000000000000004">
      <c r="A37" s="827"/>
      <c r="B37" s="962"/>
      <c r="C37" s="919"/>
      <c r="D37" s="210"/>
      <c r="E37" s="211"/>
      <c r="F37" s="212"/>
      <c r="G37" s="213"/>
      <c r="H37" s="214"/>
      <c r="I37" s="213"/>
      <c r="J37" s="214"/>
      <c r="K37" s="215"/>
      <c r="L37" s="292" t="str">
        <f>IF(ISNUMBER(K37),(PRODUCT(E37,G37,I37,K37)),"")</f>
        <v/>
      </c>
      <c r="M37" s="208"/>
      <c r="N37" s="209"/>
    </row>
    <row r="38" spans="1:14" ht="18.75" customHeight="1" x14ac:dyDescent="0.55000000000000004">
      <c r="A38" s="827"/>
      <c r="B38" s="963"/>
      <c r="C38" s="964"/>
      <c r="D38" s="886" t="s">
        <v>184</v>
      </c>
      <c r="E38" s="887"/>
      <c r="F38" s="887"/>
      <c r="G38" s="887"/>
      <c r="H38" s="887"/>
      <c r="I38" s="887"/>
      <c r="J38" s="887"/>
      <c r="K38" s="888"/>
      <c r="L38" s="172">
        <f>SUM(L34:L37)</f>
        <v>0</v>
      </c>
      <c r="M38" s="937"/>
      <c r="N38" s="938"/>
    </row>
    <row r="39" spans="1:14" ht="18.75" customHeight="1" x14ac:dyDescent="0.55000000000000004">
      <c r="A39" s="827"/>
      <c r="B39" s="960" t="s">
        <v>164</v>
      </c>
      <c r="C39" s="961"/>
      <c r="D39" s="192"/>
      <c r="E39" s="193"/>
      <c r="F39" s="194"/>
      <c r="G39" s="195"/>
      <c r="H39" s="196"/>
      <c r="I39" s="197"/>
      <c r="J39" s="196"/>
      <c r="K39" s="198"/>
      <c r="L39" s="271" t="str">
        <f>IF(ISNUMBER(K39),(PRODUCT(E39,G39,I39,K39)),"")</f>
        <v/>
      </c>
      <c r="M39" s="199"/>
      <c r="N39" s="200"/>
    </row>
    <row r="40" spans="1:14" ht="18.75" customHeight="1" x14ac:dyDescent="0.55000000000000004">
      <c r="A40" s="827"/>
      <c r="B40" s="946"/>
      <c r="C40" s="945"/>
      <c r="D40" s="201"/>
      <c r="E40" s="202"/>
      <c r="F40" s="203"/>
      <c r="G40" s="204"/>
      <c r="H40" s="205"/>
      <c r="I40" s="206"/>
      <c r="J40" s="205"/>
      <c r="K40" s="207"/>
      <c r="L40" s="292" t="str">
        <f>IF(ISNUMBER(K40),(PRODUCT(E40,G40,I40,K40)),"")</f>
        <v/>
      </c>
      <c r="M40" s="208"/>
      <c r="N40" s="209"/>
    </row>
    <row r="41" spans="1:14" ht="18.75" customHeight="1" x14ac:dyDescent="0.55000000000000004">
      <c r="A41" s="827"/>
      <c r="B41" s="946"/>
      <c r="C41" s="945"/>
      <c r="D41" s="201"/>
      <c r="E41" s="202"/>
      <c r="F41" s="203"/>
      <c r="G41" s="204"/>
      <c r="H41" s="205"/>
      <c r="I41" s="206"/>
      <c r="J41" s="205"/>
      <c r="K41" s="207"/>
      <c r="L41" s="292" t="str">
        <f>IF(ISNUMBER(K41),(PRODUCT(E41,G41,I41,K41)),"")</f>
        <v/>
      </c>
      <c r="M41" s="208"/>
      <c r="N41" s="209"/>
    </row>
    <row r="42" spans="1:14" ht="18.75" customHeight="1" x14ac:dyDescent="0.55000000000000004">
      <c r="A42" s="827"/>
      <c r="B42" s="946"/>
      <c r="C42" s="945"/>
      <c r="D42" s="210"/>
      <c r="E42" s="211"/>
      <c r="F42" s="212"/>
      <c r="G42" s="213"/>
      <c r="H42" s="214"/>
      <c r="I42" s="213"/>
      <c r="J42" s="214"/>
      <c r="K42" s="215"/>
      <c r="L42" s="293" t="str">
        <f>IF(ISNUMBER(K42),(PRODUCT(E42,G42,I42,K42)),"")</f>
        <v/>
      </c>
      <c r="M42" s="208"/>
      <c r="N42" s="209"/>
    </row>
    <row r="43" spans="1:14" ht="18.75" customHeight="1" x14ac:dyDescent="0.55000000000000004">
      <c r="A43" s="827"/>
      <c r="B43" s="963"/>
      <c r="C43" s="964"/>
      <c r="D43" s="886" t="s">
        <v>184</v>
      </c>
      <c r="E43" s="887"/>
      <c r="F43" s="887"/>
      <c r="G43" s="887"/>
      <c r="H43" s="887"/>
      <c r="I43" s="887"/>
      <c r="J43" s="887"/>
      <c r="K43" s="888"/>
      <c r="L43" s="228">
        <f>SUM(L39:L42)</f>
        <v>0</v>
      </c>
      <c r="M43" s="937"/>
      <c r="N43" s="938"/>
    </row>
    <row r="44" spans="1:14" ht="18.75" customHeight="1" x14ac:dyDescent="0.55000000000000004">
      <c r="A44" s="827"/>
      <c r="B44" s="971" t="s">
        <v>165</v>
      </c>
      <c r="C44" s="961"/>
      <c r="D44" s="192"/>
      <c r="E44" s="193"/>
      <c r="F44" s="194"/>
      <c r="G44" s="195"/>
      <c r="H44" s="196"/>
      <c r="I44" s="197"/>
      <c r="J44" s="196"/>
      <c r="K44" s="198"/>
      <c r="L44" s="271" t="str">
        <f>IF(ISNUMBER(K44),(PRODUCT(E44,G44,I44,K44)),"")</f>
        <v/>
      </c>
      <c r="M44" s="199"/>
      <c r="N44" s="200"/>
    </row>
    <row r="45" spans="1:14" ht="18.75" customHeight="1" x14ac:dyDescent="0.55000000000000004">
      <c r="A45" s="827"/>
      <c r="B45" s="944"/>
      <c r="C45" s="945"/>
      <c r="D45" s="201"/>
      <c r="E45" s="202"/>
      <c r="F45" s="203"/>
      <c r="G45" s="204"/>
      <c r="H45" s="205"/>
      <c r="I45" s="206"/>
      <c r="J45" s="205"/>
      <c r="K45" s="207"/>
      <c r="L45" s="292" t="str">
        <f>IF(ISNUMBER(K45),(PRODUCT(E45,G45,I45,K45)),"")</f>
        <v/>
      </c>
      <c r="M45" s="232"/>
      <c r="N45" s="233"/>
    </row>
    <row r="46" spans="1:14" ht="18.75" customHeight="1" x14ac:dyDescent="0.55000000000000004">
      <c r="A46" s="827"/>
      <c r="B46" s="944"/>
      <c r="C46" s="945"/>
      <c r="D46" s="201"/>
      <c r="E46" s="202"/>
      <c r="F46" s="203"/>
      <c r="G46" s="204"/>
      <c r="H46" s="205"/>
      <c r="I46" s="206"/>
      <c r="J46" s="205"/>
      <c r="K46" s="207"/>
      <c r="L46" s="292" t="str">
        <f>IF(ISNUMBER(K46),(PRODUCT(E46,G46,I46,K46)),"")</f>
        <v/>
      </c>
      <c r="M46" s="232"/>
      <c r="N46" s="233"/>
    </row>
    <row r="47" spans="1:14" ht="18.75" customHeight="1" x14ac:dyDescent="0.55000000000000004">
      <c r="A47" s="827"/>
      <c r="B47" s="962"/>
      <c r="C47" s="919"/>
      <c r="D47" s="210"/>
      <c r="E47" s="211"/>
      <c r="F47" s="212"/>
      <c r="G47" s="213"/>
      <c r="H47" s="214"/>
      <c r="I47" s="213"/>
      <c r="J47" s="214"/>
      <c r="K47" s="215"/>
      <c r="L47" s="292" t="str">
        <f>IF(ISNUMBER(K47),(PRODUCT(E47,G47,I47,K47)),"")</f>
        <v/>
      </c>
      <c r="M47" s="216"/>
      <c r="N47" s="217"/>
    </row>
    <row r="48" spans="1:14" ht="18.75" customHeight="1" x14ac:dyDescent="0.55000000000000004">
      <c r="A48" s="827"/>
      <c r="B48" s="963"/>
      <c r="C48" s="964"/>
      <c r="D48" s="886" t="s">
        <v>184</v>
      </c>
      <c r="E48" s="887"/>
      <c r="F48" s="887"/>
      <c r="G48" s="887"/>
      <c r="H48" s="887"/>
      <c r="I48" s="887"/>
      <c r="J48" s="887"/>
      <c r="K48" s="888"/>
      <c r="L48" s="172">
        <f>SUM(L44:L47)</f>
        <v>0</v>
      </c>
      <c r="M48" s="937"/>
      <c r="N48" s="938"/>
    </row>
    <row r="49" spans="1:17" ht="18.75" customHeight="1" x14ac:dyDescent="0.55000000000000004">
      <c r="A49" s="827"/>
      <c r="B49" s="960" t="s">
        <v>166</v>
      </c>
      <c r="C49" s="961"/>
      <c r="D49" s="192"/>
      <c r="E49" s="193"/>
      <c r="F49" s="194"/>
      <c r="G49" s="195"/>
      <c r="H49" s="196"/>
      <c r="I49" s="197"/>
      <c r="J49" s="196"/>
      <c r="K49" s="198"/>
      <c r="L49" s="294" t="str">
        <f>IF(ISNUMBER(K49),(PRODUCT(E49,G49,I49,K49)),"")</f>
        <v/>
      </c>
      <c r="M49" s="199"/>
      <c r="N49" s="200"/>
    </row>
    <row r="50" spans="1:17" ht="18.75" customHeight="1" x14ac:dyDescent="0.55000000000000004">
      <c r="A50" s="827"/>
      <c r="B50" s="962"/>
      <c r="C50" s="919"/>
      <c r="D50" s="201"/>
      <c r="E50" s="202"/>
      <c r="F50" s="203"/>
      <c r="G50" s="204"/>
      <c r="H50" s="205"/>
      <c r="I50" s="206"/>
      <c r="J50" s="205"/>
      <c r="K50" s="207"/>
      <c r="L50" s="295" t="str">
        <f>IF(ISNUMBER(K50),(PRODUCT(E50,G50,I50,K50)),"")</f>
        <v/>
      </c>
      <c r="M50" s="208"/>
      <c r="N50" s="209"/>
    </row>
    <row r="51" spans="1:17" ht="18.75" customHeight="1" x14ac:dyDescent="0.55000000000000004">
      <c r="A51" s="827"/>
      <c r="B51" s="962"/>
      <c r="C51" s="919"/>
      <c r="D51" s="201"/>
      <c r="E51" s="202"/>
      <c r="F51" s="203"/>
      <c r="G51" s="204"/>
      <c r="H51" s="205"/>
      <c r="I51" s="206"/>
      <c r="J51" s="205"/>
      <c r="K51" s="207"/>
      <c r="L51" s="295" t="str">
        <f>IF(ISNUMBER(K51),(PRODUCT(E51,G51,I51,K51)),"")</f>
        <v/>
      </c>
      <c r="M51" s="208"/>
      <c r="N51" s="209"/>
    </row>
    <row r="52" spans="1:17" ht="18.75" customHeight="1" x14ac:dyDescent="0.55000000000000004">
      <c r="A52" s="827"/>
      <c r="B52" s="962"/>
      <c r="C52" s="919"/>
      <c r="D52" s="210"/>
      <c r="E52" s="211"/>
      <c r="F52" s="212"/>
      <c r="G52" s="213"/>
      <c r="H52" s="214"/>
      <c r="I52" s="213"/>
      <c r="J52" s="214"/>
      <c r="K52" s="215"/>
      <c r="L52" s="296" t="str">
        <f>IF(ISNUMBER(K52),(PRODUCT(E52,G52,I52,K52)),"")</f>
        <v/>
      </c>
      <c r="M52" s="208"/>
      <c r="N52" s="209"/>
    </row>
    <row r="53" spans="1:17" ht="18.75" customHeight="1" x14ac:dyDescent="0.55000000000000004">
      <c r="A53" s="827"/>
      <c r="B53" s="962"/>
      <c r="C53" s="919"/>
      <c r="D53" s="886" t="s">
        <v>184</v>
      </c>
      <c r="E53" s="887"/>
      <c r="F53" s="887"/>
      <c r="G53" s="887"/>
      <c r="H53" s="887"/>
      <c r="I53" s="887"/>
      <c r="J53" s="887"/>
      <c r="K53" s="888"/>
      <c r="L53" s="236">
        <f>SUM(L49:L52)</f>
        <v>0</v>
      </c>
      <c r="M53" s="937"/>
      <c r="N53" s="938"/>
    </row>
    <row r="54" spans="1:17" ht="18.75" customHeight="1" x14ac:dyDescent="0.55000000000000004">
      <c r="A54" s="827"/>
      <c r="B54" s="960" t="s">
        <v>185</v>
      </c>
      <c r="C54" s="961"/>
      <c r="D54" s="192"/>
      <c r="E54" s="193"/>
      <c r="F54" s="194"/>
      <c r="G54" s="195"/>
      <c r="H54" s="196"/>
      <c r="I54" s="197"/>
      <c r="J54" s="196"/>
      <c r="K54" s="198"/>
      <c r="L54" s="294" t="str">
        <f>IF(ISNUMBER(K54),(PRODUCT(E54,G54,I54,K54)),"")</f>
        <v/>
      </c>
      <c r="M54" s="199"/>
      <c r="N54" s="200"/>
    </row>
    <row r="55" spans="1:17" ht="18.75" customHeight="1" x14ac:dyDescent="0.55000000000000004">
      <c r="A55" s="827"/>
      <c r="B55" s="946"/>
      <c r="C55" s="945"/>
      <c r="D55" s="201"/>
      <c r="E55" s="202"/>
      <c r="F55" s="203"/>
      <c r="G55" s="204"/>
      <c r="H55" s="205"/>
      <c r="I55" s="206"/>
      <c r="J55" s="205"/>
      <c r="K55" s="207"/>
      <c r="L55" s="295" t="str">
        <f>IF(ISNUMBER(K55),(PRODUCT(E55,G55,I55,K55)),"")</f>
        <v/>
      </c>
      <c r="M55" s="208"/>
      <c r="N55" s="209"/>
    </row>
    <row r="56" spans="1:17" ht="18.75" customHeight="1" x14ac:dyDescent="0.55000000000000004">
      <c r="A56" s="827"/>
      <c r="B56" s="946"/>
      <c r="C56" s="945"/>
      <c r="D56" s="201"/>
      <c r="E56" s="202"/>
      <c r="F56" s="203"/>
      <c r="G56" s="204"/>
      <c r="H56" s="205"/>
      <c r="I56" s="206"/>
      <c r="J56" s="205"/>
      <c r="K56" s="207"/>
      <c r="L56" s="295" t="str">
        <f>IF(ISNUMBER(K56),(PRODUCT(E56,G56,I56,K56)),"")</f>
        <v/>
      </c>
      <c r="M56" s="208"/>
      <c r="N56" s="209"/>
    </row>
    <row r="57" spans="1:17" ht="18.75" customHeight="1" x14ac:dyDescent="0.55000000000000004">
      <c r="A57" s="827"/>
      <c r="B57" s="962"/>
      <c r="C57" s="919"/>
      <c r="D57" s="210"/>
      <c r="E57" s="211"/>
      <c r="F57" s="212"/>
      <c r="G57" s="213"/>
      <c r="H57" s="214"/>
      <c r="I57" s="213"/>
      <c r="J57" s="214"/>
      <c r="K57" s="215"/>
      <c r="L57" s="296" t="str">
        <f>IF(ISNUMBER(K57),(PRODUCT(E57,G57,I57,K57)),"")</f>
        <v/>
      </c>
      <c r="M57" s="208"/>
      <c r="N57" s="209"/>
    </row>
    <row r="58" spans="1:17" ht="18.75" customHeight="1" x14ac:dyDescent="0.55000000000000004">
      <c r="A58" s="827"/>
      <c r="B58" s="963"/>
      <c r="C58" s="964"/>
      <c r="D58" s="886" t="s">
        <v>184</v>
      </c>
      <c r="E58" s="887"/>
      <c r="F58" s="887"/>
      <c r="G58" s="887"/>
      <c r="H58" s="887"/>
      <c r="I58" s="887"/>
      <c r="J58" s="887"/>
      <c r="K58" s="888"/>
      <c r="L58" s="297">
        <f>SUM(L54:L57)</f>
        <v>0</v>
      </c>
      <c r="M58" s="937"/>
      <c r="N58" s="938"/>
    </row>
    <row r="59" spans="1:17" ht="23.25" customHeight="1" x14ac:dyDescent="0.55000000000000004">
      <c r="A59" s="827"/>
      <c r="B59" s="944" t="s">
        <v>198</v>
      </c>
      <c r="C59" s="945"/>
      <c r="D59" s="298" t="s">
        <v>205</v>
      </c>
      <c r="E59" s="949">
        <f>SUMIF(N14:N58,"○",L14:L58)</f>
        <v>0</v>
      </c>
      <c r="F59" s="950"/>
      <c r="G59" s="299" t="s">
        <v>189</v>
      </c>
      <c r="H59" s="300" t="s">
        <v>206</v>
      </c>
      <c r="I59" s="299" t="s">
        <v>207</v>
      </c>
      <c r="J59" s="951"/>
      <c r="K59" s="952"/>
      <c r="L59" s="238">
        <f>ROUNDDOWN(E59*0.1,0)</f>
        <v>0</v>
      </c>
      <c r="M59" s="953"/>
      <c r="N59" s="954"/>
    </row>
    <row r="60" spans="1:17" ht="23.25" customHeight="1" x14ac:dyDescent="0.55000000000000004">
      <c r="A60" s="827"/>
      <c r="B60" s="944"/>
      <c r="C60" s="945"/>
      <c r="D60" s="301" t="s">
        <v>208</v>
      </c>
      <c r="E60" s="955">
        <f>SUMIF(M14:M58,"○",L14:L58)</f>
        <v>0</v>
      </c>
      <c r="F60" s="956"/>
      <c r="G60" s="302" t="s">
        <v>189</v>
      </c>
      <c r="H60" s="303" t="s">
        <v>209</v>
      </c>
      <c r="I60" s="302" t="s">
        <v>207</v>
      </c>
      <c r="J60" s="935"/>
      <c r="K60" s="936"/>
      <c r="L60" s="238">
        <f>ROUNDDOWN(ROUNDUP(E60/1.08,0)*1.1,0)-E60</f>
        <v>0</v>
      </c>
      <c r="M60" s="937"/>
      <c r="N60" s="938"/>
    </row>
    <row r="61" spans="1:17" ht="23.25" customHeight="1" x14ac:dyDescent="0.55000000000000004">
      <c r="A61" s="827"/>
      <c r="B61" s="946"/>
      <c r="C61" s="945"/>
      <c r="D61" s="301" t="s">
        <v>210</v>
      </c>
      <c r="E61" s="933"/>
      <c r="F61" s="934"/>
      <c r="G61" s="302" t="s">
        <v>189</v>
      </c>
      <c r="H61" s="303"/>
      <c r="I61" s="302" t="s">
        <v>207</v>
      </c>
      <c r="J61" s="935"/>
      <c r="K61" s="936"/>
      <c r="L61" s="304"/>
      <c r="M61" s="937"/>
      <c r="N61" s="938"/>
    </row>
    <row r="62" spans="1:17" ht="23.25" customHeight="1" x14ac:dyDescent="0.55000000000000004">
      <c r="A62" s="828"/>
      <c r="B62" s="947"/>
      <c r="C62" s="948"/>
      <c r="D62" s="886" t="s">
        <v>184</v>
      </c>
      <c r="E62" s="887"/>
      <c r="F62" s="887"/>
      <c r="G62" s="887"/>
      <c r="H62" s="887"/>
      <c r="I62" s="887"/>
      <c r="J62" s="887"/>
      <c r="K62" s="888"/>
      <c r="L62" s="297">
        <f>SUM(L59:L61)</f>
        <v>0</v>
      </c>
      <c r="M62" s="937"/>
      <c r="N62" s="938"/>
      <c r="P62" s="156" t="s">
        <v>168</v>
      </c>
      <c r="Q62" s="173">
        <f>SUM(L23,L28,L33,L38,L43,L48,L53,L58,L62)</f>
        <v>0</v>
      </c>
    </row>
    <row r="63" spans="1:17" ht="22.5" customHeight="1" x14ac:dyDescent="0.55000000000000004">
      <c r="A63" s="939" t="s">
        <v>199</v>
      </c>
      <c r="B63" s="940"/>
      <c r="C63" s="941"/>
      <c r="D63" s="942"/>
      <c r="E63" s="942"/>
      <c r="F63" s="942"/>
      <c r="G63" s="942"/>
      <c r="H63" s="942"/>
      <c r="I63" s="942"/>
      <c r="J63" s="942"/>
      <c r="K63" s="943"/>
      <c r="L63" s="237"/>
      <c r="M63" s="937"/>
      <c r="N63" s="938"/>
    </row>
    <row r="64" spans="1:17" ht="22.5" customHeight="1" x14ac:dyDescent="0.55000000000000004">
      <c r="A64" s="829" t="s">
        <v>200</v>
      </c>
      <c r="B64" s="957"/>
      <c r="C64" s="957"/>
      <c r="D64" s="958"/>
      <c r="E64" s="958"/>
      <c r="F64" s="958"/>
      <c r="G64" s="958"/>
      <c r="H64" s="958"/>
      <c r="I64" s="958"/>
      <c r="J64" s="958"/>
      <c r="K64" s="959"/>
      <c r="L64" s="238">
        <f>SUM(L18,L23,L28,L33,L38,L43,L48,L53,L58,L62,L63)</f>
        <v>0</v>
      </c>
      <c r="M64" s="937"/>
      <c r="N64" s="938"/>
    </row>
    <row r="65" spans="1:15" ht="22.5" customHeight="1" thickBot="1" x14ac:dyDescent="0.6">
      <c r="A65" s="917" t="s">
        <v>201</v>
      </c>
      <c r="B65" s="926"/>
      <c r="C65" s="927"/>
      <c r="D65" s="305" t="s">
        <v>211</v>
      </c>
      <c r="E65" s="928">
        <f>L64-L63</f>
        <v>0</v>
      </c>
      <c r="F65" s="928"/>
      <c r="G65" s="306" t="s">
        <v>189</v>
      </c>
      <c r="H65" s="307"/>
      <c r="I65" s="308" t="s">
        <v>190</v>
      </c>
      <c r="J65" s="929" t="s">
        <v>191</v>
      </c>
      <c r="K65" s="930"/>
      <c r="L65" s="239">
        <f>ROUNDDOWN(E65*H65,0)</f>
        <v>0</v>
      </c>
      <c r="M65" s="931"/>
      <c r="N65" s="932"/>
    </row>
    <row r="66" spans="1:15" ht="22.5" customHeight="1" thickTop="1" thickBot="1" x14ac:dyDescent="0.6">
      <c r="A66" s="911" t="s">
        <v>202</v>
      </c>
      <c r="B66" s="912"/>
      <c r="C66" s="912"/>
      <c r="D66" s="913"/>
      <c r="E66" s="913"/>
      <c r="F66" s="913"/>
      <c r="G66" s="913"/>
      <c r="H66" s="913"/>
      <c r="I66" s="913"/>
      <c r="J66" s="913"/>
      <c r="K66" s="914"/>
      <c r="L66" s="176">
        <f>SUM(L64:L65)</f>
        <v>0</v>
      </c>
      <c r="M66" s="915"/>
      <c r="N66" s="916"/>
    </row>
    <row r="67" spans="1:15" ht="17" thickTop="1" x14ac:dyDescent="0.55000000000000004">
      <c r="A67" s="917" t="s">
        <v>212</v>
      </c>
      <c r="B67" s="918"/>
      <c r="C67" s="919"/>
      <c r="D67" s="242"/>
      <c r="E67" s="243"/>
      <c r="F67" s="244"/>
      <c r="G67" s="243"/>
      <c r="H67" s="245"/>
      <c r="I67" s="243"/>
      <c r="J67" s="245"/>
      <c r="K67" s="246"/>
      <c r="L67" s="309" t="str">
        <f>IF(ISNUMBER(K67),(PRODUCT(E67,G67,I67,K67)),"")</f>
        <v/>
      </c>
      <c r="M67" s="247"/>
      <c r="N67" s="248"/>
    </row>
    <row r="68" spans="1:15" ht="16.5" x14ac:dyDescent="0.55000000000000004">
      <c r="A68" s="917"/>
      <c r="B68" s="918"/>
      <c r="C68" s="919"/>
      <c r="D68" s="249"/>
      <c r="E68" s="206"/>
      <c r="F68" s="203"/>
      <c r="G68" s="206"/>
      <c r="H68" s="205"/>
      <c r="I68" s="206"/>
      <c r="J68" s="205"/>
      <c r="K68" s="250"/>
      <c r="L68" s="310" t="str">
        <f>IF(ISNUMBER(K68),(PRODUCT(E68,G68,I68,K68)),"")</f>
        <v/>
      </c>
      <c r="M68" s="251"/>
      <c r="N68" s="252"/>
    </row>
    <row r="69" spans="1:15" ht="16.5" x14ac:dyDescent="0.55000000000000004">
      <c r="A69" s="920"/>
      <c r="B69" s="918"/>
      <c r="C69" s="919"/>
      <c r="D69" s="253"/>
      <c r="E69" s="213"/>
      <c r="F69" s="212"/>
      <c r="G69" s="213"/>
      <c r="H69" s="214"/>
      <c r="I69" s="213"/>
      <c r="J69" s="214"/>
      <c r="K69" s="254"/>
      <c r="L69" s="311" t="str">
        <f>IF(ISNUMBER(K69),(PRODUCT(E69,G69,I69,K69)),"")</f>
        <v/>
      </c>
      <c r="M69" s="255"/>
      <c r="N69" s="256"/>
    </row>
    <row r="70" spans="1:15" ht="18.649999999999999" customHeight="1" thickBot="1" x14ac:dyDescent="0.6">
      <c r="A70" s="921"/>
      <c r="B70" s="922"/>
      <c r="C70" s="923"/>
      <c r="D70" s="843" t="s">
        <v>184</v>
      </c>
      <c r="E70" s="844"/>
      <c r="F70" s="844"/>
      <c r="G70" s="844"/>
      <c r="H70" s="844"/>
      <c r="I70" s="844"/>
      <c r="J70" s="844"/>
      <c r="K70" s="845"/>
      <c r="L70" s="257">
        <f>SUM(L67:L69)</f>
        <v>0</v>
      </c>
      <c r="M70" s="924"/>
      <c r="N70" s="925"/>
    </row>
    <row r="71" spans="1:15" ht="30" customHeight="1" thickTop="1" thickBot="1" x14ac:dyDescent="0.6">
      <c r="A71" s="911" t="s">
        <v>203</v>
      </c>
      <c r="B71" s="912"/>
      <c r="C71" s="912"/>
      <c r="D71" s="913"/>
      <c r="E71" s="913"/>
      <c r="F71" s="913"/>
      <c r="G71" s="913"/>
      <c r="H71" s="913"/>
      <c r="I71" s="913"/>
      <c r="J71" s="913"/>
      <c r="K71" s="914"/>
      <c r="L71" s="176">
        <f>L66-L70</f>
        <v>0</v>
      </c>
      <c r="M71" s="915"/>
      <c r="N71" s="916"/>
    </row>
    <row r="72" spans="1:15" ht="13.5" thickTop="1" x14ac:dyDescent="0.55000000000000004"/>
    <row r="74" spans="1:15" x14ac:dyDescent="0.55000000000000004">
      <c r="A74" s="180" t="s">
        <v>213</v>
      </c>
      <c r="B74" s="180"/>
      <c r="C74" s="180"/>
      <c r="D74" s="180"/>
      <c r="E74" s="180"/>
      <c r="F74" s="180"/>
      <c r="G74" s="180"/>
      <c r="H74" s="180"/>
      <c r="I74" s="180"/>
      <c r="J74" s="180"/>
      <c r="K74" s="180"/>
      <c r="L74" s="180"/>
      <c r="M74" s="259"/>
      <c r="N74" s="259"/>
    </row>
    <row r="75" spans="1:15" x14ac:dyDescent="0.55000000000000004">
      <c r="A75" s="260" t="s">
        <v>171</v>
      </c>
      <c r="B75" s="241" t="s">
        <v>214</v>
      </c>
      <c r="C75" s="180"/>
      <c r="D75" s="180"/>
      <c r="E75" s="180"/>
      <c r="F75" s="180"/>
      <c r="G75" s="180"/>
      <c r="H75" s="180"/>
      <c r="I75" s="180"/>
      <c r="J75" s="180"/>
      <c r="K75" s="180"/>
      <c r="L75" s="180"/>
      <c r="M75" s="259"/>
      <c r="N75" s="259"/>
    </row>
    <row r="76" spans="1:15" ht="13.5" thickBot="1" x14ac:dyDescent="0.6">
      <c r="A76" s="164"/>
      <c r="B76" s="180"/>
      <c r="C76" s="180"/>
      <c r="D76" s="180"/>
      <c r="E76" s="180"/>
      <c r="F76" s="180"/>
      <c r="G76" s="180"/>
      <c r="H76" s="180"/>
      <c r="I76" s="180"/>
      <c r="J76" s="180"/>
      <c r="K76" s="180"/>
      <c r="L76" s="180"/>
      <c r="M76" s="259"/>
      <c r="N76" s="259"/>
    </row>
    <row r="77" spans="1:15" s="262" customFormat="1" ht="22.4" customHeight="1" thickBot="1" x14ac:dyDescent="0.6">
      <c r="A77" s="904" t="s">
        <v>215</v>
      </c>
      <c r="B77" s="905"/>
      <c r="C77" s="906"/>
      <c r="D77" s="906"/>
      <c r="E77" s="906"/>
      <c r="F77" s="906"/>
      <c r="G77" s="906"/>
      <c r="H77" s="906"/>
      <c r="I77" s="906"/>
      <c r="J77" s="906"/>
      <c r="K77" s="907"/>
      <c r="L77" s="17"/>
      <c r="M77" s="17"/>
      <c r="N77" s="17"/>
      <c r="O77" s="261"/>
    </row>
    <row r="78" spans="1:15" s="262" customFormat="1" ht="15" customHeight="1" x14ac:dyDescent="0.55000000000000004">
      <c r="A78" s="17"/>
      <c r="B78" s="17"/>
      <c r="C78" s="17"/>
      <c r="D78" s="17"/>
      <c r="E78" s="17"/>
      <c r="F78" s="17"/>
      <c r="G78" s="17"/>
      <c r="H78" s="17"/>
      <c r="I78" s="17"/>
      <c r="J78" s="17"/>
      <c r="K78" s="17"/>
      <c r="L78" s="263"/>
      <c r="M78" s="264"/>
      <c r="N78" s="265"/>
      <c r="O78" s="261"/>
    </row>
    <row r="79" spans="1:15" s="262" customFormat="1" ht="15" customHeight="1" thickBot="1" x14ac:dyDescent="0.6">
      <c r="A79" s="17"/>
      <c r="B79" s="17"/>
      <c r="C79" s="17"/>
      <c r="D79" s="17"/>
      <c r="E79" s="17"/>
      <c r="F79" s="17"/>
      <c r="G79" s="17"/>
      <c r="H79" s="17"/>
      <c r="I79" s="17"/>
      <c r="J79" s="17"/>
      <c r="K79" s="17"/>
      <c r="L79" s="263" t="s">
        <v>216</v>
      </c>
      <c r="M79" s="264"/>
      <c r="N79" s="265"/>
    </row>
    <row r="80" spans="1:15" s="262" customFormat="1" ht="22.5" customHeight="1" x14ac:dyDescent="0.55000000000000004">
      <c r="A80" s="266" t="s">
        <v>155</v>
      </c>
      <c r="B80" s="908" t="s">
        <v>156</v>
      </c>
      <c r="C80" s="909"/>
      <c r="D80" s="267" t="s">
        <v>180</v>
      </c>
      <c r="E80" s="908" t="s">
        <v>181</v>
      </c>
      <c r="F80" s="909"/>
      <c r="G80" s="910" t="s">
        <v>186</v>
      </c>
      <c r="H80" s="910"/>
      <c r="I80" s="908" t="s">
        <v>186</v>
      </c>
      <c r="J80" s="909"/>
      <c r="K80" s="312" t="s">
        <v>204</v>
      </c>
      <c r="L80" s="313" t="s">
        <v>217</v>
      </c>
      <c r="M80" s="268" t="s">
        <v>182</v>
      </c>
      <c r="N80" s="269" t="s">
        <v>183</v>
      </c>
    </row>
    <row r="81" spans="1:14" s="270" customFormat="1" ht="18.75" customHeight="1" x14ac:dyDescent="0.2">
      <c r="A81" s="900" t="s">
        <v>157</v>
      </c>
      <c r="B81" s="899" t="s">
        <v>158</v>
      </c>
      <c r="C81" s="901"/>
      <c r="D81" s="314"/>
      <c r="E81" s="315"/>
      <c r="F81" s="316"/>
      <c r="G81" s="317"/>
      <c r="H81" s="318"/>
      <c r="I81" s="317"/>
      <c r="J81" s="318"/>
      <c r="K81" s="319"/>
      <c r="L81" s="290" t="str">
        <f>IF(ISNUMBER(K81),(PRODUCT(E81,G81,I81,K81)),"")</f>
        <v/>
      </c>
      <c r="M81" s="320"/>
      <c r="N81" s="321"/>
    </row>
    <row r="82" spans="1:14" s="270" customFormat="1" ht="18.75" customHeight="1" x14ac:dyDescent="0.55000000000000004">
      <c r="A82" s="900"/>
      <c r="B82" s="891"/>
      <c r="C82" s="838"/>
      <c r="D82" s="322"/>
      <c r="E82" s="315"/>
      <c r="F82" s="316"/>
      <c r="G82" s="317"/>
      <c r="H82" s="318"/>
      <c r="I82" s="317"/>
      <c r="J82" s="318"/>
      <c r="K82" s="319"/>
      <c r="L82" s="290" t="str">
        <f>IF(ISNUMBER(K82),(PRODUCT(E82,G82,I82,K82)),"")</f>
        <v/>
      </c>
      <c r="M82" s="320"/>
      <c r="N82" s="321"/>
    </row>
    <row r="83" spans="1:14" s="270" customFormat="1" ht="18.75" customHeight="1" x14ac:dyDescent="0.55000000000000004">
      <c r="A83" s="900"/>
      <c r="B83" s="891"/>
      <c r="C83" s="838"/>
      <c r="D83" s="322"/>
      <c r="E83" s="323"/>
      <c r="F83" s="324"/>
      <c r="G83" s="325"/>
      <c r="H83" s="326"/>
      <c r="I83" s="325"/>
      <c r="J83" s="326"/>
      <c r="K83" s="327"/>
      <c r="L83" s="290" t="str">
        <f>IF(ISNUMBER(K83),(PRODUCT(E83,G83,I83,K83)),"")</f>
        <v/>
      </c>
      <c r="M83" s="320"/>
      <c r="N83" s="321"/>
    </row>
    <row r="84" spans="1:14" s="270" customFormat="1" ht="18.75" customHeight="1" x14ac:dyDescent="0.55000000000000004">
      <c r="A84" s="900"/>
      <c r="B84" s="891"/>
      <c r="C84" s="838"/>
      <c r="D84" s="328"/>
      <c r="E84" s="329"/>
      <c r="F84" s="330"/>
      <c r="G84" s="331"/>
      <c r="H84" s="332"/>
      <c r="I84" s="331"/>
      <c r="J84" s="332"/>
      <c r="K84" s="333"/>
      <c r="L84" s="291" t="str">
        <f>IF(ISNUMBER(K84),(PRODUCT(E84,G84,I84,K84)),"")</f>
        <v/>
      </c>
      <c r="M84" s="320"/>
      <c r="N84" s="321"/>
    </row>
    <row r="85" spans="1:14" s="270" customFormat="1" ht="18.75" customHeight="1" x14ac:dyDescent="0.55000000000000004">
      <c r="A85" s="900"/>
      <c r="B85" s="892"/>
      <c r="C85" s="893"/>
      <c r="D85" s="886" t="s">
        <v>184</v>
      </c>
      <c r="E85" s="887"/>
      <c r="F85" s="887"/>
      <c r="G85" s="887"/>
      <c r="H85" s="887"/>
      <c r="I85" s="887"/>
      <c r="J85" s="887"/>
      <c r="K85" s="888"/>
      <c r="L85" s="271">
        <f>SUM(L81:L84)</f>
        <v>0</v>
      </c>
      <c r="M85" s="871"/>
      <c r="N85" s="872"/>
    </row>
    <row r="86" spans="1:14" s="270" customFormat="1" ht="18.75" customHeight="1" x14ac:dyDescent="0.55000000000000004">
      <c r="A86" s="902" t="s">
        <v>159</v>
      </c>
      <c r="B86" s="899" t="s">
        <v>160</v>
      </c>
      <c r="C86" s="890"/>
      <c r="D86" s="334"/>
      <c r="E86" s="315"/>
      <c r="F86" s="316"/>
      <c r="G86" s="317"/>
      <c r="H86" s="318"/>
      <c r="I86" s="317"/>
      <c r="J86" s="318"/>
      <c r="K86" s="319"/>
      <c r="L86" s="271" t="str">
        <f>IF(ISNUMBER(K86),(PRODUCT(E86,G86,I86,K86)),"")</f>
        <v/>
      </c>
      <c r="M86" s="320"/>
      <c r="N86" s="321"/>
    </row>
    <row r="87" spans="1:14" s="270" customFormat="1" ht="18.75" customHeight="1" x14ac:dyDescent="0.55000000000000004">
      <c r="A87" s="900"/>
      <c r="B87" s="891"/>
      <c r="C87" s="838"/>
      <c r="D87" s="322"/>
      <c r="E87" s="323"/>
      <c r="F87" s="324"/>
      <c r="G87" s="325"/>
      <c r="H87" s="326"/>
      <c r="I87" s="325"/>
      <c r="J87" s="326"/>
      <c r="K87" s="327"/>
      <c r="L87" s="292" t="str">
        <f>IF(ISNUMBER(K87),(PRODUCT(E87,G87,I87,K87)),"")</f>
        <v/>
      </c>
      <c r="M87" s="320"/>
      <c r="N87" s="321"/>
    </row>
    <row r="88" spans="1:14" s="270" customFormat="1" ht="18.75" customHeight="1" x14ac:dyDescent="0.55000000000000004">
      <c r="A88" s="900"/>
      <c r="B88" s="891"/>
      <c r="C88" s="838"/>
      <c r="D88" s="328"/>
      <c r="E88" s="329"/>
      <c r="F88" s="330"/>
      <c r="G88" s="331"/>
      <c r="H88" s="332"/>
      <c r="I88" s="331"/>
      <c r="J88" s="332"/>
      <c r="K88" s="333"/>
      <c r="L88" s="335" t="str">
        <f>IF(ISNUMBER(K88),(PRODUCT(E88,G88,I88,K88)),"")</f>
        <v/>
      </c>
      <c r="M88" s="336"/>
      <c r="N88" s="337"/>
    </row>
    <row r="89" spans="1:14" s="270" customFormat="1" ht="18.75" customHeight="1" x14ac:dyDescent="0.55000000000000004">
      <c r="A89" s="900"/>
      <c r="B89" s="892"/>
      <c r="C89" s="893"/>
      <c r="D89" s="886" t="s">
        <v>184</v>
      </c>
      <c r="E89" s="887"/>
      <c r="F89" s="887"/>
      <c r="G89" s="887"/>
      <c r="H89" s="887"/>
      <c r="I89" s="887"/>
      <c r="J89" s="887"/>
      <c r="K89" s="888"/>
      <c r="L89" s="272">
        <f>SUM(L86:L88)</f>
        <v>0</v>
      </c>
      <c r="M89" s="871"/>
      <c r="N89" s="872"/>
    </row>
    <row r="90" spans="1:14" s="270" customFormat="1" ht="18.75" customHeight="1" x14ac:dyDescent="0.55000000000000004">
      <c r="A90" s="900"/>
      <c r="B90" s="899" t="s">
        <v>161</v>
      </c>
      <c r="C90" s="890"/>
      <c r="D90" s="334"/>
      <c r="E90" s="315"/>
      <c r="F90" s="316"/>
      <c r="G90" s="317"/>
      <c r="H90" s="318"/>
      <c r="I90" s="317"/>
      <c r="J90" s="318"/>
      <c r="K90" s="319"/>
      <c r="L90" s="271" t="str">
        <f>IF(ISNUMBER(K90),(PRODUCT(E90,G90,I90,K90)),"")</f>
        <v/>
      </c>
      <c r="M90" s="320"/>
      <c r="N90" s="321"/>
    </row>
    <row r="91" spans="1:14" s="270" customFormat="1" ht="18.75" customHeight="1" x14ac:dyDescent="0.55000000000000004">
      <c r="A91" s="900"/>
      <c r="B91" s="891"/>
      <c r="C91" s="838"/>
      <c r="D91" s="322"/>
      <c r="E91" s="323"/>
      <c r="F91" s="324"/>
      <c r="G91" s="325"/>
      <c r="H91" s="326"/>
      <c r="I91" s="325"/>
      <c r="J91" s="326"/>
      <c r="K91" s="327"/>
      <c r="L91" s="292" t="str">
        <f>IF(ISNUMBER(K91),(PRODUCT(E91,G91,I91,K91)),"")</f>
        <v/>
      </c>
      <c r="M91" s="320"/>
      <c r="N91" s="321"/>
    </row>
    <row r="92" spans="1:14" s="270" customFormat="1" ht="18.75" customHeight="1" x14ac:dyDescent="0.55000000000000004">
      <c r="A92" s="900"/>
      <c r="B92" s="891"/>
      <c r="C92" s="838"/>
      <c r="D92" s="328"/>
      <c r="E92" s="329"/>
      <c r="F92" s="330"/>
      <c r="G92" s="331"/>
      <c r="H92" s="332"/>
      <c r="I92" s="331"/>
      <c r="J92" s="332"/>
      <c r="K92" s="333"/>
      <c r="L92" s="335" t="str">
        <f>IF(ISNUMBER(K92),(PRODUCT(E92,G92,I92,K92)),"")</f>
        <v/>
      </c>
      <c r="M92" s="320"/>
      <c r="N92" s="321"/>
    </row>
    <row r="93" spans="1:14" s="270" customFormat="1" ht="18.75" customHeight="1" x14ac:dyDescent="0.55000000000000004">
      <c r="A93" s="900"/>
      <c r="B93" s="892"/>
      <c r="C93" s="893"/>
      <c r="D93" s="886" t="s">
        <v>184</v>
      </c>
      <c r="E93" s="887"/>
      <c r="F93" s="887"/>
      <c r="G93" s="887"/>
      <c r="H93" s="887"/>
      <c r="I93" s="887"/>
      <c r="J93" s="887"/>
      <c r="K93" s="888"/>
      <c r="L93" s="273">
        <f>SUM(L90:L92)</f>
        <v>0</v>
      </c>
      <c r="M93" s="871"/>
      <c r="N93" s="872"/>
    </row>
    <row r="94" spans="1:14" s="270" customFormat="1" ht="18.75" customHeight="1" x14ac:dyDescent="0.55000000000000004">
      <c r="A94" s="900"/>
      <c r="B94" s="899" t="s">
        <v>162</v>
      </c>
      <c r="C94" s="890"/>
      <c r="D94" s="334"/>
      <c r="E94" s="315"/>
      <c r="F94" s="316"/>
      <c r="G94" s="317"/>
      <c r="H94" s="318"/>
      <c r="I94" s="317"/>
      <c r="J94" s="318"/>
      <c r="K94" s="319"/>
      <c r="L94" s="271" t="str">
        <f>IF(ISNUMBER(K94),(PRODUCT(E94,G94,I94,K94)),"")</f>
        <v/>
      </c>
      <c r="M94" s="320"/>
      <c r="N94" s="321"/>
    </row>
    <row r="95" spans="1:14" s="270" customFormat="1" ht="18.75" customHeight="1" x14ac:dyDescent="0.55000000000000004">
      <c r="A95" s="900"/>
      <c r="B95" s="891"/>
      <c r="C95" s="838"/>
      <c r="D95" s="322"/>
      <c r="E95" s="323"/>
      <c r="F95" s="324"/>
      <c r="G95" s="325"/>
      <c r="H95" s="326"/>
      <c r="I95" s="325"/>
      <c r="J95" s="326"/>
      <c r="K95" s="327"/>
      <c r="L95" s="292" t="str">
        <f>IF(ISNUMBER(K95),(PRODUCT(E95,G95,I95,K95)),"")</f>
        <v/>
      </c>
      <c r="M95" s="320"/>
      <c r="N95" s="321"/>
    </row>
    <row r="96" spans="1:14" s="270" customFormat="1" ht="18.75" customHeight="1" x14ac:dyDescent="0.55000000000000004">
      <c r="A96" s="900"/>
      <c r="B96" s="891"/>
      <c r="C96" s="838"/>
      <c r="D96" s="328"/>
      <c r="E96" s="329"/>
      <c r="F96" s="330"/>
      <c r="G96" s="331"/>
      <c r="H96" s="332"/>
      <c r="I96" s="331"/>
      <c r="J96" s="332"/>
      <c r="K96" s="333"/>
      <c r="L96" s="335" t="str">
        <f>IF(ISNUMBER(K96),(PRODUCT(E96,G96,I96,K96)),"")</f>
        <v/>
      </c>
      <c r="M96" s="320"/>
      <c r="N96" s="321"/>
    </row>
    <row r="97" spans="1:14" s="270" customFormat="1" ht="18.75" customHeight="1" x14ac:dyDescent="0.55000000000000004">
      <c r="A97" s="900"/>
      <c r="B97" s="892"/>
      <c r="C97" s="893"/>
      <c r="D97" s="886" t="s">
        <v>184</v>
      </c>
      <c r="E97" s="887"/>
      <c r="F97" s="887"/>
      <c r="G97" s="887"/>
      <c r="H97" s="887"/>
      <c r="I97" s="887"/>
      <c r="J97" s="887"/>
      <c r="K97" s="888"/>
      <c r="L97" s="274">
        <f>SUM(L94:L96)</f>
        <v>0</v>
      </c>
      <c r="M97" s="871"/>
      <c r="N97" s="872"/>
    </row>
    <row r="98" spans="1:14" s="270" customFormat="1" ht="18.75" customHeight="1" x14ac:dyDescent="0.55000000000000004">
      <c r="A98" s="900"/>
      <c r="B98" s="899" t="s">
        <v>163</v>
      </c>
      <c r="C98" s="890"/>
      <c r="D98" s="334"/>
      <c r="E98" s="315"/>
      <c r="F98" s="316"/>
      <c r="G98" s="317"/>
      <c r="H98" s="318"/>
      <c r="I98" s="317"/>
      <c r="J98" s="318"/>
      <c r="K98" s="319"/>
      <c r="L98" s="271" t="str">
        <f>IF(ISNUMBER(K98),(PRODUCT(E98,G98,I98,K98)),"")</f>
        <v/>
      </c>
      <c r="M98" s="320"/>
      <c r="N98" s="321"/>
    </row>
    <row r="99" spans="1:14" s="270" customFormat="1" ht="18.75" customHeight="1" x14ac:dyDescent="0.55000000000000004">
      <c r="A99" s="900"/>
      <c r="B99" s="891"/>
      <c r="C99" s="838"/>
      <c r="D99" s="322"/>
      <c r="E99" s="323"/>
      <c r="F99" s="324"/>
      <c r="G99" s="325"/>
      <c r="H99" s="326"/>
      <c r="I99" s="325"/>
      <c r="J99" s="326"/>
      <c r="K99" s="327"/>
      <c r="L99" s="292" t="str">
        <f>IF(ISNUMBER(K99),(PRODUCT(E99,G99,I99,K99)),"")</f>
        <v/>
      </c>
      <c r="M99" s="320"/>
      <c r="N99" s="321"/>
    </row>
    <row r="100" spans="1:14" s="270" customFormat="1" ht="18.75" customHeight="1" x14ac:dyDescent="0.55000000000000004">
      <c r="A100" s="900"/>
      <c r="B100" s="891"/>
      <c r="C100" s="838"/>
      <c r="D100" s="328"/>
      <c r="E100" s="329"/>
      <c r="F100" s="330"/>
      <c r="G100" s="331"/>
      <c r="H100" s="332"/>
      <c r="I100" s="331"/>
      <c r="J100" s="332"/>
      <c r="K100" s="333"/>
      <c r="L100" s="335" t="str">
        <f>IF(ISNUMBER(K100),(PRODUCT(E100,G100,I100,K100)),"")</f>
        <v/>
      </c>
      <c r="M100" s="320"/>
      <c r="N100" s="321"/>
    </row>
    <row r="101" spans="1:14" s="270" customFormat="1" ht="18.75" customHeight="1" x14ac:dyDescent="0.55000000000000004">
      <c r="A101" s="900"/>
      <c r="B101" s="892"/>
      <c r="C101" s="893"/>
      <c r="D101" s="886" t="s">
        <v>184</v>
      </c>
      <c r="E101" s="887"/>
      <c r="F101" s="887"/>
      <c r="G101" s="887"/>
      <c r="H101" s="887"/>
      <c r="I101" s="887"/>
      <c r="J101" s="887"/>
      <c r="K101" s="888"/>
      <c r="L101" s="275">
        <f>SUM(L98:L100)</f>
        <v>0</v>
      </c>
      <c r="M101" s="871"/>
      <c r="N101" s="872"/>
    </row>
    <row r="102" spans="1:14" s="270" customFormat="1" ht="18.75" customHeight="1" x14ac:dyDescent="0.55000000000000004">
      <c r="A102" s="900"/>
      <c r="B102" s="899" t="s">
        <v>164</v>
      </c>
      <c r="C102" s="890"/>
      <c r="D102" s="334"/>
      <c r="E102" s="315"/>
      <c r="F102" s="316"/>
      <c r="G102" s="317"/>
      <c r="H102" s="318"/>
      <c r="I102" s="317"/>
      <c r="J102" s="318"/>
      <c r="K102" s="319"/>
      <c r="L102" s="271" t="str">
        <f>IF(ISNUMBER(K102),(PRODUCT(E102,G102,I102,K102)),"")</f>
        <v/>
      </c>
      <c r="M102" s="320"/>
      <c r="N102" s="321"/>
    </row>
    <row r="103" spans="1:14" s="270" customFormat="1" ht="18.75" customHeight="1" x14ac:dyDescent="0.55000000000000004">
      <c r="A103" s="900"/>
      <c r="B103" s="891"/>
      <c r="C103" s="838"/>
      <c r="D103" s="322"/>
      <c r="E103" s="323"/>
      <c r="F103" s="324"/>
      <c r="G103" s="325"/>
      <c r="H103" s="326"/>
      <c r="I103" s="325"/>
      <c r="J103" s="326"/>
      <c r="K103" s="327"/>
      <c r="L103" s="292" t="str">
        <f>IF(ISNUMBER(K103),(PRODUCT(E103,G103,I103,K103)),"")</f>
        <v/>
      </c>
      <c r="M103" s="320"/>
      <c r="N103" s="321"/>
    </row>
    <row r="104" spans="1:14" s="270" customFormat="1" ht="18.75" customHeight="1" x14ac:dyDescent="0.55000000000000004">
      <c r="A104" s="900"/>
      <c r="B104" s="891"/>
      <c r="C104" s="838"/>
      <c r="D104" s="328"/>
      <c r="E104" s="329"/>
      <c r="F104" s="330"/>
      <c r="G104" s="331"/>
      <c r="H104" s="332"/>
      <c r="I104" s="331"/>
      <c r="J104" s="332"/>
      <c r="K104" s="333"/>
      <c r="L104" s="335" t="str">
        <f>IF(ISNUMBER(K104),(PRODUCT(E104,G104,I104,K104)),"")</f>
        <v/>
      </c>
      <c r="M104" s="336"/>
      <c r="N104" s="337"/>
    </row>
    <row r="105" spans="1:14" s="270" customFormat="1" ht="18.75" customHeight="1" x14ac:dyDescent="0.55000000000000004">
      <c r="A105" s="900"/>
      <c r="B105" s="892"/>
      <c r="C105" s="893"/>
      <c r="D105" s="886" t="s">
        <v>184</v>
      </c>
      <c r="E105" s="887"/>
      <c r="F105" s="887"/>
      <c r="G105" s="887"/>
      <c r="H105" s="887"/>
      <c r="I105" s="887"/>
      <c r="J105" s="887"/>
      <c r="K105" s="888"/>
      <c r="L105" s="274">
        <f>SUM(L102:L104)</f>
        <v>0</v>
      </c>
      <c r="M105" s="871"/>
      <c r="N105" s="872"/>
    </row>
    <row r="106" spans="1:14" s="270" customFormat="1" ht="18.75" customHeight="1" x14ac:dyDescent="0.55000000000000004">
      <c r="A106" s="900"/>
      <c r="B106" s="889" t="s">
        <v>165</v>
      </c>
      <c r="C106" s="890"/>
      <c r="D106" s="334"/>
      <c r="E106" s="315"/>
      <c r="F106" s="316"/>
      <c r="G106" s="317"/>
      <c r="H106" s="318"/>
      <c r="I106" s="317"/>
      <c r="J106" s="318"/>
      <c r="K106" s="319"/>
      <c r="L106" s="271" t="str">
        <f>IF(ISNUMBER(K106),(PRODUCT(E106,G106,I106,K106)),"")</f>
        <v/>
      </c>
      <c r="M106" s="320"/>
      <c r="N106" s="321"/>
    </row>
    <row r="107" spans="1:14" s="270" customFormat="1" ht="19.5" customHeight="1" x14ac:dyDescent="0.55000000000000004">
      <c r="A107" s="900"/>
      <c r="B107" s="891"/>
      <c r="C107" s="838"/>
      <c r="D107" s="322"/>
      <c r="E107" s="323"/>
      <c r="F107" s="324"/>
      <c r="G107" s="325"/>
      <c r="H107" s="326"/>
      <c r="I107" s="325"/>
      <c r="J107" s="326"/>
      <c r="K107" s="327"/>
      <c r="L107" s="292" t="str">
        <f>IF(ISNUMBER(K107),(PRODUCT(E107,G107,I107,K107)),"")</f>
        <v/>
      </c>
      <c r="M107" s="320"/>
      <c r="N107" s="321"/>
    </row>
    <row r="108" spans="1:14" s="270" customFormat="1" ht="18.75" customHeight="1" x14ac:dyDescent="0.55000000000000004">
      <c r="A108" s="900"/>
      <c r="B108" s="891"/>
      <c r="C108" s="838"/>
      <c r="D108" s="328"/>
      <c r="E108" s="329"/>
      <c r="F108" s="330"/>
      <c r="G108" s="331"/>
      <c r="H108" s="332"/>
      <c r="I108" s="331"/>
      <c r="J108" s="332"/>
      <c r="K108" s="333"/>
      <c r="L108" s="335" t="str">
        <f>IF(ISNUMBER(K108),(PRODUCT(E108,G108,I108,K108)),"")</f>
        <v/>
      </c>
      <c r="M108" s="320"/>
      <c r="N108" s="321"/>
    </row>
    <row r="109" spans="1:14" s="270" customFormat="1" ht="18.75" customHeight="1" x14ac:dyDescent="0.55000000000000004">
      <c r="A109" s="900"/>
      <c r="B109" s="892"/>
      <c r="C109" s="893"/>
      <c r="D109" s="886" t="s">
        <v>184</v>
      </c>
      <c r="E109" s="887"/>
      <c r="F109" s="887"/>
      <c r="G109" s="887"/>
      <c r="H109" s="887"/>
      <c r="I109" s="887"/>
      <c r="J109" s="887"/>
      <c r="K109" s="888"/>
      <c r="L109" s="275">
        <f>SUM(L106:L108)</f>
        <v>0</v>
      </c>
      <c r="M109" s="871"/>
      <c r="N109" s="872"/>
    </row>
    <row r="110" spans="1:14" s="270" customFormat="1" ht="18.75" customHeight="1" x14ac:dyDescent="0.2">
      <c r="A110" s="900"/>
      <c r="B110" s="899" t="s">
        <v>166</v>
      </c>
      <c r="C110" s="890"/>
      <c r="D110" s="314"/>
      <c r="E110" s="315"/>
      <c r="F110" s="316"/>
      <c r="G110" s="317"/>
      <c r="H110" s="318"/>
      <c r="I110" s="317"/>
      <c r="J110" s="318"/>
      <c r="K110" s="319"/>
      <c r="L110" s="294" t="str">
        <f>IF(ISNUMBER(K110),(PRODUCT(E110,G110,I110,K110)),"")</f>
        <v/>
      </c>
      <c r="M110" s="320"/>
      <c r="N110" s="321"/>
    </row>
    <row r="111" spans="1:14" s="270" customFormat="1" ht="18.75" customHeight="1" x14ac:dyDescent="0.55000000000000004">
      <c r="A111" s="900"/>
      <c r="B111" s="891"/>
      <c r="C111" s="838"/>
      <c r="D111" s="322"/>
      <c r="E111" s="315"/>
      <c r="F111" s="316"/>
      <c r="G111" s="317"/>
      <c r="H111" s="318"/>
      <c r="I111" s="317"/>
      <c r="J111" s="318"/>
      <c r="K111" s="319"/>
      <c r="L111" s="295" t="str">
        <f>IF(ISNUMBER(K111),(PRODUCT(E111,G111,I111,K111)),"")</f>
        <v/>
      </c>
      <c r="M111" s="320"/>
      <c r="N111" s="321"/>
    </row>
    <row r="112" spans="1:14" s="270" customFormat="1" ht="18.75" customHeight="1" x14ac:dyDescent="0.55000000000000004">
      <c r="A112" s="900"/>
      <c r="B112" s="891"/>
      <c r="C112" s="838"/>
      <c r="D112" s="322"/>
      <c r="E112" s="323"/>
      <c r="F112" s="324"/>
      <c r="G112" s="325"/>
      <c r="H112" s="326"/>
      <c r="I112" s="325"/>
      <c r="J112" s="326"/>
      <c r="K112" s="327"/>
      <c r="L112" s="295" t="str">
        <f>IF(ISNUMBER(K112),(PRODUCT(E112,G112,I112,K112)),"")</f>
        <v/>
      </c>
      <c r="M112" s="320"/>
      <c r="N112" s="321"/>
    </row>
    <row r="113" spans="1:14" s="270" customFormat="1" ht="18.75" customHeight="1" x14ac:dyDescent="0.55000000000000004">
      <c r="A113" s="900"/>
      <c r="B113" s="891"/>
      <c r="C113" s="838"/>
      <c r="D113" s="328"/>
      <c r="E113" s="329"/>
      <c r="F113" s="330"/>
      <c r="G113" s="331"/>
      <c r="H113" s="332"/>
      <c r="I113" s="331"/>
      <c r="J113" s="332"/>
      <c r="K113" s="333"/>
      <c r="L113" s="296" t="str">
        <f>IF(ISNUMBER(K113),(PRODUCT(E113,G113,I113,K113)),"")</f>
        <v/>
      </c>
      <c r="M113" s="336"/>
      <c r="N113" s="337"/>
    </row>
    <row r="114" spans="1:14" s="270" customFormat="1" ht="18.75" customHeight="1" x14ac:dyDescent="0.55000000000000004">
      <c r="A114" s="900"/>
      <c r="B114" s="891"/>
      <c r="C114" s="838"/>
      <c r="D114" s="886" t="s">
        <v>184</v>
      </c>
      <c r="E114" s="887"/>
      <c r="F114" s="887"/>
      <c r="G114" s="887"/>
      <c r="H114" s="887"/>
      <c r="I114" s="887"/>
      <c r="J114" s="887"/>
      <c r="K114" s="888"/>
      <c r="L114" s="272">
        <f>SUM(L110:L113)</f>
        <v>0</v>
      </c>
      <c r="M114" s="871"/>
      <c r="N114" s="872"/>
    </row>
    <row r="115" spans="1:14" s="270" customFormat="1" ht="18.75" customHeight="1" x14ac:dyDescent="0.2">
      <c r="A115" s="900"/>
      <c r="B115" s="899" t="s">
        <v>185</v>
      </c>
      <c r="C115" s="890"/>
      <c r="D115" s="314"/>
      <c r="E115" s="338"/>
      <c r="F115" s="339"/>
      <c r="G115" s="340"/>
      <c r="H115" s="341"/>
      <c r="I115" s="340"/>
      <c r="J115" s="341"/>
      <c r="K115" s="342"/>
      <c r="L115" s="294" t="str">
        <f>IF(ISNUMBER(K115),(PRODUCT(E115,G115,I115,K115)),"")</f>
        <v/>
      </c>
      <c r="M115" s="343"/>
      <c r="N115" s="344"/>
    </row>
    <row r="116" spans="1:14" s="270" customFormat="1" ht="18.75" customHeight="1" x14ac:dyDescent="0.55000000000000004">
      <c r="A116" s="900"/>
      <c r="B116" s="891"/>
      <c r="C116" s="838"/>
      <c r="D116" s="322"/>
      <c r="E116" s="315"/>
      <c r="F116" s="316"/>
      <c r="G116" s="317"/>
      <c r="H116" s="318"/>
      <c r="I116" s="317"/>
      <c r="J116" s="318"/>
      <c r="K116" s="319"/>
      <c r="L116" s="295" t="str">
        <f>IF(ISNUMBER(K116),(PRODUCT(E116,G116,I116,K116)),"")</f>
        <v/>
      </c>
      <c r="M116" s="320"/>
      <c r="N116" s="321"/>
    </row>
    <row r="117" spans="1:14" s="270" customFormat="1" ht="18.75" customHeight="1" x14ac:dyDescent="0.55000000000000004">
      <c r="A117" s="900"/>
      <c r="B117" s="891"/>
      <c r="C117" s="838"/>
      <c r="D117" s="322"/>
      <c r="E117" s="323"/>
      <c r="F117" s="324"/>
      <c r="G117" s="325"/>
      <c r="H117" s="326"/>
      <c r="I117" s="325"/>
      <c r="J117" s="326"/>
      <c r="K117" s="327"/>
      <c r="L117" s="295" t="str">
        <f>IF(ISNUMBER(K117),(PRODUCT(E117,G117,I117,K117)),"")</f>
        <v/>
      </c>
      <c r="M117" s="320"/>
      <c r="N117" s="321"/>
    </row>
    <row r="118" spans="1:14" s="270" customFormat="1" ht="18.75" customHeight="1" x14ac:dyDescent="0.55000000000000004">
      <c r="A118" s="900"/>
      <c r="B118" s="891"/>
      <c r="C118" s="838"/>
      <c r="D118" s="328"/>
      <c r="E118" s="329"/>
      <c r="F118" s="330"/>
      <c r="G118" s="331"/>
      <c r="H118" s="332"/>
      <c r="I118" s="331"/>
      <c r="J118" s="332"/>
      <c r="K118" s="333"/>
      <c r="L118" s="296" t="str">
        <f>IF(ISNUMBER(K118),(PRODUCT(E118,G118,I118,K118)),"")</f>
        <v/>
      </c>
      <c r="M118" s="336"/>
      <c r="N118" s="337"/>
    </row>
    <row r="119" spans="1:14" s="270" customFormat="1" ht="18.75" customHeight="1" x14ac:dyDescent="0.55000000000000004">
      <c r="A119" s="900"/>
      <c r="B119" s="892"/>
      <c r="C119" s="893"/>
      <c r="D119" s="886" t="s">
        <v>184</v>
      </c>
      <c r="E119" s="887"/>
      <c r="F119" s="887"/>
      <c r="G119" s="887"/>
      <c r="H119" s="887"/>
      <c r="I119" s="887"/>
      <c r="J119" s="887"/>
      <c r="K119" s="888"/>
      <c r="L119" s="274">
        <f>SUM(L115:L118)</f>
        <v>0</v>
      </c>
      <c r="M119" s="871"/>
      <c r="N119" s="872"/>
    </row>
    <row r="120" spans="1:14" s="270" customFormat="1" ht="23.25" customHeight="1" x14ac:dyDescent="0.55000000000000004">
      <c r="A120" s="900"/>
      <c r="B120" s="873" t="s">
        <v>198</v>
      </c>
      <c r="C120" s="874"/>
      <c r="D120" s="345" t="s">
        <v>205</v>
      </c>
      <c r="E120" s="878">
        <f>SUMIF(N81:N119,"○",L81:L119)</f>
        <v>0</v>
      </c>
      <c r="F120" s="879"/>
      <c r="G120" s="346" t="s">
        <v>189</v>
      </c>
      <c r="H120" s="347" t="s">
        <v>218</v>
      </c>
      <c r="I120" s="346" t="s">
        <v>207</v>
      </c>
      <c r="J120" s="880"/>
      <c r="K120" s="881"/>
      <c r="L120" s="277">
        <f>ROUNDDOWN(E120*0.1,0)</f>
        <v>0</v>
      </c>
      <c r="M120" s="882"/>
      <c r="N120" s="883"/>
    </row>
    <row r="121" spans="1:14" s="270" customFormat="1" ht="23.25" customHeight="1" x14ac:dyDescent="0.55000000000000004">
      <c r="A121" s="900"/>
      <c r="B121" s="873"/>
      <c r="C121" s="874"/>
      <c r="D121" s="345" t="s">
        <v>208</v>
      </c>
      <c r="E121" s="878">
        <f>SUMIF(M80:M119,"○",L80:L119)</f>
        <v>0</v>
      </c>
      <c r="F121" s="879"/>
      <c r="G121" s="346" t="s">
        <v>189</v>
      </c>
      <c r="H121" s="347" t="s">
        <v>219</v>
      </c>
      <c r="I121" s="346" t="s">
        <v>207</v>
      </c>
      <c r="J121" s="880"/>
      <c r="K121" s="881"/>
      <c r="L121" s="277">
        <f>ROUNDDOWN(ROUNDUP(E121/1.08,0)*1.1,0)-E121</f>
        <v>0</v>
      </c>
      <c r="M121" s="871"/>
      <c r="N121" s="872"/>
    </row>
    <row r="122" spans="1:14" s="270" customFormat="1" ht="23.25" customHeight="1" x14ac:dyDescent="0.55000000000000004">
      <c r="A122" s="900"/>
      <c r="B122" s="875"/>
      <c r="C122" s="874"/>
      <c r="D122" s="345" t="s">
        <v>210</v>
      </c>
      <c r="E122" s="884"/>
      <c r="F122" s="885"/>
      <c r="G122" s="346" t="s">
        <v>189</v>
      </c>
      <c r="H122" s="348"/>
      <c r="I122" s="346" t="s">
        <v>207</v>
      </c>
      <c r="J122" s="880"/>
      <c r="K122" s="881"/>
      <c r="L122" s="349"/>
      <c r="M122" s="871"/>
      <c r="N122" s="872"/>
    </row>
    <row r="123" spans="1:14" s="270" customFormat="1" ht="23.25" customHeight="1" x14ac:dyDescent="0.55000000000000004">
      <c r="A123" s="903"/>
      <c r="B123" s="876"/>
      <c r="C123" s="877"/>
      <c r="D123" s="886" t="s">
        <v>184</v>
      </c>
      <c r="E123" s="887"/>
      <c r="F123" s="887"/>
      <c r="G123" s="887"/>
      <c r="H123" s="887"/>
      <c r="I123" s="887"/>
      <c r="J123" s="887"/>
      <c r="K123" s="888"/>
      <c r="L123" s="274">
        <f>SUM(L120:L122)</f>
        <v>0</v>
      </c>
      <c r="M123" s="871"/>
      <c r="N123" s="872"/>
    </row>
    <row r="124" spans="1:14" s="270" customFormat="1" ht="22.5" customHeight="1" x14ac:dyDescent="0.55000000000000004">
      <c r="A124" s="894" t="s">
        <v>220</v>
      </c>
      <c r="B124" s="895"/>
      <c r="C124" s="896"/>
      <c r="D124" s="897"/>
      <c r="E124" s="897"/>
      <c r="F124" s="897"/>
      <c r="G124" s="897"/>
      <c r="H124" s="897"/>
      <c r="I124" s="897"/>
      <c r="J124" s="897"/>
      <c r="K124" s="898"/>
      <c r="L124" s="276"/>
      <c r="M124" s="871"/>
      <c r="N124" s="872"/>
    </row>
    <row r="125" spans="1:14" s="270" customFormat="1" ht="22.5" customHeight="1" x14ac:dyDescent="0.55000000000000004">
      <c r="A125" s="867" t="s">
        <v>187</v>
      </c>
      <c r="B125" s="868"/>
      <c r="C125" s="868"/>
      <c r="D125" s="869"/>
      <c r="E125" s="869"/>
      <c r="F125" s="869"/>
      <c r="G125" s="869"/>
      <c r="H125" s="869"/>
      <c r="I125" s="869"/>
      <c r="J125" s="869"/>
      <c r="K125" s="870"/>
      <c r="L125" s="277">
        <f>SUM(L85,L89,L93,L97,L101,L105,L109,L114,L119,L123,L124)</f>
        <v>0</v>
      </c>
      <c r="M125" s="871"/>
      <c r="N125" s="872"/>
    </row>
    <row r="126" spans="1:14" s="270" customFormat="1" ht="22.5" customHeight="1" thickBot="1" x14ac:dyDescent="0.6">
      <c r="A126" s="854" t="s">
        <v>188</v>
      </c>
      <c r="B126" s="855"/>
      <c r="C126" s="856"/>
      <c r="D126" s="350" t="s">
        <v>211</v>
      </c>
      <c r="E126" s="857">
        <f>L125-L124</f>
        <v>0</v>
      </c>
      <c r="F126" s="858"/>
      <c r="G126" s="279" t="s">
        <v>189</v>
      </c>
      <c r="H126" s="280"/>
      <c r="I126" s="281" t="s">
        <v>190</v>
      </c>
      <c r="J126" s="859" t="s">
        <v>191</v>
      </c>
      <c r="K126" s="860"/>
      <c r="L126" s="282">
        <f>ROUNDDOWN(E126*H126,0)</f>
        <v>0</v>
      </c>
      <c r="M126" s="846"/>
      <c r="N126" s="847"/>
    </row>
    <row r="127" spans="1:14" s="270" customFormat="1" ht="22.5" customHeight="1" thickTop="1" thickBot="1" x14ac:dyDescent="0.6">
      <c r="A127" s="861" t="s">
        <v>192</v>
      </c>
      <c r="B127" s="862"/>
      <c r="C127" s="862"/>
      <c r="D127" s="863"/>
      <c r="E127" s="863"/>
      <c r="F127" s="863"/>
      <c r="G127" s="863"/>
      <c r="H127" s="863"/>
      <c r="I127" s="863"/>
      <c r="J127" s="863"/>
      <c r="K127" s="864"/>
      <c r="L127" s="283">
        <f>SUM(L125:L126)</f>
        <v>0</v>
      </c>
      <c r="M127" s="865"/>
      <c r="N127" s="866"/>
    </row>
    <row r="128" spans="1:14" s="270" customFormat="1" ht="18.75" customHeight="1" thickTop="1" x14ac:dyDescent="0.55000000000000004">
      <c r="A128" s="833" t="s">
        <v>193</v>
      </c>
      <c r="B128" s="834"/>
      <c r="C128" s="835"/>
      <c r="D128" s="242"/>
      <c r="E128" s="351"/>
      <c r="F128" s="352"/>
      <c r="G128" s="351"/>
      <c r="H128" s="353"/>
      <c r="I128" s="351"/>
      <c r="J128" s="353"/>
      <c r="K128" s="354"/>
      <c r="L128" s="355" t="str">
        <f>IF(ISNUMBER(K128),(PRODUCT(E128,G128,I128,K128)),"")</f>
        <v/>
      </c>
      <c r="M128" s="320"/>
      <c r="N128" s="321"/>
    </row>
    <row r="129" spans="1:14" s="270" customFormat="1" ht="18.75" customHeight="1" x14ac:dyDescent="0.55000000000000004">
      <c r="A129" s="836"/>
      <c r="B129" s="837"/>
      <c r="C129" s="838"/>
      <c r="D129" s="249"/>
      <c r="E129" s="356"/>
      <c r="F129" s="184"/>
      <c r="G129" s="356"/>
      <c r="H129" s="357"/>
      <c r="I129" s="356"/>
      <c r="J129" s="357"/>
      <c r="K129" s="358"/>
      <c r="L129" s="291" t="str">
        <f>IF(ISNUMBER(K129),(PRODUCT(E129,G129,I129,K129)),"")</f>
        <v/>
      </c>
      <c r="M129" s="320"/>
      <c r="N129" s="321"/>
    </row>
    <row r="130" spans="1:14" s="270" customFormat="1" ht="18.75" customHeight="1" x14ac:dyDescent="0.55000000000000004">
      <c r="A130" s="839"/>
      <c r="B130" s="837"/>
      <c r="C130" s="838"/>
      <c r="D130" s="253"/>
      <c r="E130" s="359"/>
      <c r="F130" s="360"/>
      <c r="G130" s="359"/>
      <c r="H130" s="361"/>
      <c r="I130" s="359"/>
      <c r="J130" s="361"/>
      <c r="K130" s="362"/>
      <c r="L130" s="363" t="str">
        <f>IF(ISNUMBER(K130),(PRODUCT(E130,G130,I130,K130)),"")</f>
        <v/>
      </c>
      <c r="M130" s="320"/>
      <c r="N130" s="321"/>
    </row>
    <row r="131" spans="1:14" s="270" customFormat="1" ht="18.75" customHeight="1" thickBot="1" x14ac:dyDescent="0.6">
      <c r="A131" s="840"/>
      <c r="B131" s="841"/>
      <c r="C131" s="842"/>
      <c r="D131" s="843" t="s">
        <v>184</v>
      </c>
      <c r="E131" s="844"/>
      <c r="F131" s="844"/>
      <c r="G131" s="844"/>
      <c r="H131" s="844"/>
      <c r="I131" s="844"/>
      <c r="J131" s="844"/>
      <c r="K131" s="845"/>
      <c r="L131" s="284">
        <f>SUM(L128:L130)</f>
        <v>0</v>
      </c>
      <c r="M131" s="846"/>
      <c r="N131" s="847"/>
    </row>
    <row r="132" spans="1:14" s="270" customFormat="1" ht="22.5" customHeight="1" thickTop="1" thickBot="1" x14ac:dyDescent="0.6">
      <c r="A132" s="848" t="s">
        <v>194</v>
      </c>
      <c r="B132" s="849"/>
      <c r="C132" s="849"/>
      <c r="D132" s="850"/>
      <c r="E132" s="850"/>
      <c r="F132" s="850"/>
      <c r="G132" s="850"/>
      <c r="H132" s="850"/>
      <c r="I132" s="850"/>
      <c r="J132" s="850"/>
      <c r="K132" s="851"/>
      <c r="L132" s="285">
        <f>L127-L131</f>
        <v>0</v>
      </c>
      <c r="M132" s="852"/>
      <c r="N132" s="853"/>
    </row>
  </sheetData>
  <mergeCells count="124">
    <mergeCell ref="B13:C13"/>
    <mergeCell ref="E13:F13"/>
    <mergeCell ref="G13:H13"/>
    <mergeCell ref="I13:J13"/>
    <mergeCell ref="A14:A18"/>
    <mergeCell ref="B14:C18"/>
    <mergeCell ref="D18:K18"/>
    <mergeCell ref="M18:N18"/>
    <mergeCell ref="A19:A62"/>
    <mergeCell ref="B19:C23"/>
    <mergeCell ref="D23:K23"/>
    <mergeCell ref="M23:N23"/>
    <mergeCell ref="B24:C28"/>
    <mergeCell ref="D28:K28"/>
    <mergeCell ref="M28:N28"/>
    <mergeCell ref="B29:C33"/>
    <mergeCell ref="D33:K33"/>
    <mergeCell ref="B44:C48"/>
    <mergeCell ref="D48:K48"/>
    <mergeCell ref="M48:N48"/>
    <mergeCell ref="B49:C53"/>
    <mergeCell ref="D53:K53"/>
    <mergeCell ref="M53:N53"/>
    <mergeCell ref="M33:N33"/>
    <mergeCell ref="B34:C38"/>
    <mergeCell ref="D38:K38"/>
    <mergeCell ref="M38:N38"/>
    <mergeCell ref="B39:C43"/>
    <mergeCell ref="D43:K43"/>
    <mergeCell ref="M43:N43"/>
    <mergeCell ref="B54:C58"/>
    <mergeCell ref="D58:K58"/>
    <mergeCell ref="M58:N58"/>
    <mergeCell ref="A65:C65"/>
    <mergeCell ref="E65:F65"/>
    <mergeCell ref="J65:K65"/>
    <mergeCell ref="M65:N65"/>
    <mergeCell ref="E61:F61"/>
    <mergeCell ref="J61:K61"/>
    <mergeCell ref="M61:N61"/>
    <mergeCell ref="D62:K62"/>
    <mergeCell ref="M62:N62"/>
    <mergeCell ref="A63:C63"/>
    <mergeCell ref="D63:K63"/>
    <mergeCell ref="M63:N63"/>
    <mergeCell ref="B59:C62"/>
    <mergeCell ref="E59:F59"/>
    <mergeCell ref="J59:K59"/>
    <mergeCell ref="M59:N59"/>
    <mergeCell ref="E60:F60"/>
    <mergeCell ref="J60:K60"/>
    <mergeCell ref="M60:N60"/>
    <mergeCell ref="A64:K64"/>
    <mergeCell ref="M64:N64"/>
    <mergeCell ref="A77:B77"/>
    <mergeCell ref="C77:K77"/>
    <mergeCell ref="B80:C80"/>
    <mergeCell ref="E80:F80"/>
    <mergeCell ref="G80:H80"/>
    <mergeCell ref="I80:J80"/>
    <mergeCell ref="A66:K66"/>
    <mergeCell ref="M66:N66"/>
    <mergeCell ref="A67:C70"/>
    <mergeCell ref="D70:K70"/>
    <mergeCell ref="M70:N70"/>
    <mergeCell ref="A71:K71"/>
    <mergeCell ref="M71:N71"/>
    <mergeCell ref="M93:N93"/>
    <mergeCell ref="B94:C97"/>
    <mergeCell ref="D97:K97"/>
    <mergeCell ref="M97:N97"/>
    <mergeCell ref="B98:C101"/>
    <mergeCell ref="D101:K101"/>
    <mergeCell ref="M101:N101"/>
    <mergeCell ref="A81:A85"/>
    <mergeCell ref="B81:C85"/>
    <mergeCell ref="D85:K85"/>
    <mergeCell ref="M85:N85"/>
    <mergeCell ref="A86:A123"/>
    <mergeCell ref="B86:C89"/>
    <mergeCell ref="D89:K89"/>
    <mergeCell ref="M89:N89"/>
    <mergeCell ref="B90:C93"/>
    <mergeCell ref="D93:K93"/>
    <mergeCell ref="B110:C114"/>
    <mergeCell ref="D114:K114"/>
    <mergeCell ref="M114:N114"/>
    <mergeCell ref="B115:C119"/>
    <mergeCell ref="D119:K119"/>
    <mergeCell ref="M119:N119"/>
    <mergeCell ref="B102:C105"/>
    <mergeCell ref="D105:K105"/>
    <mergeCell ref="M105:N105"/>
    <mergeCell ref="B106:C109"/>
    <mergeCell ref="D109:K109"/>
    <mergeCell ref="M109:N109"/>
    <mergeCell ref="D123:K123"/>
    <mergeCell ref="M123:N123"/>
    <mergeCell ref="A124:C124"/>
    <mergeCell ref="D124:K124"/>
    <mergeCell ref="M124:N124"/>
    <mergeCell ref="A125:K125"/>
    <mergeCell ref="M125:N125"/>
    <mergeCell ref="B120:C123"/>
    <mergeCell ref="E120:F120"/>
    <mergeCell ref="J120:K120"/>
    <mergeCell ref="M120:N120"/>
    <mergeCell ref="E121:F121"/>
    <mergeCell ref="J121:K121"/>
    <mergeCell ref="M121:N121"/>
    <mergeCell ref="E122:F122"/>
    <mergeCell ref="J122:K122"/>
    <mergeCell ref="M122:N122"/>
    <mergeCell ref="A128:C131"/>
    <mergeCell ref="D131:K131"/>
    <mergeCell ref="M131:N131"/>
    <mergeCell ref="A132:K132"/>
    <mergeCell ref="M132:N132"/>
    <mergeCell ref="A126:C126"/>
    <mergeCell ref="E126:F126"/>
    <mergeCell ref="J126:K126"/>
    <mergeCell ref="M126:N126"/>
    <mergeCell ref="A127:K127"/>
    <mergeCell ref="M127:N127"/>
  </mergeCells>
  <phoneticPr fontId="1"/>
  <dataValidations count="1">
    <dataValidation type="list" allowBlank="1" showInputMessage="1" showErrorMessage="1" sqref="M14:N17 M49:N52 M54:N57 M44:N47 M39:N42 M34:N37 M24:N27 M29:N32 M19:N22 M128:N130 M86:N88 M90:N92 M94:N96 M98:N100 M102:N104 M106:N108 M110:N113 M115:N118 M81:N84" xr:uid="{970BBCD3-BEC4-4DD7-BE26-852ABE2C760C}">
      <formula1>"○"</formula1>
    </dataValidation>
  </dataValidations>
  <pageMargins left="0.51181102362204722" right="0.51181102362204722" top="0.55118110236220474" bottom="0.55118110236220474" header="0.31496062992125984" footer="0.31496062992125984"/>
  <pageSetup paperSize="9" scale="72" firstPageNumber="21" fitToHeight="0" orientation="portrait" r:id="rId1"/>
  <headerFooter alignWithMargins="0"/>
  <rowBreaks count="2" manualBreakCount="2">
    <brk id="53" max="13" man="1"/>
    <brk id="105" max="1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98CA3-B9AF-4599-9103-78558506C8F5}">
  <sheetPr>
    <tabColor rgb="FF0070C0"/>
    <pageSetUpPr fitToPage="1"/>
  </sheetPr>
  <dimension ref="A1:Q132"/>
  <sheetViews>
    <sheetView view="pageBreakPreview" zoomScaleNormal="100" zoomScaleSheetLayoutView="100" workbookViewId="0">
      <selection activeCell="P63" sqref="P63"/>
    </sheetView>
  </sheetViews>
  <sheetFormatPr defaultColWidth="9" defaultRowHeight="13" x14ac:dyDescent="0.55000000000000004"/>
  <cols>
    <col min="1" max="1" width="7.5" style="156" customWidth="1"/>
    <col min="2" max="2" width="3.58203125" style="156" customWidth="1"/>
    <col min="3" max="3" width="5.58203125" style="156" customWidth="1"/>
    <col min="4" max="4" width="27.33203125" style="181" customWidth="1"/>
    <col min="5" max="5" width="5.33203125" style="182" customWidth="1"/>
    <col min="6" max="6" width="5.83203125" style="183" customWidth="1"/>
    <col min="7" max="7" width="6.08203125" style="182" bestFit="1" customWidth="1"/>
    <col min="8" max="8" width="6.58203125" style="183" bestFit="1" customWidth="1"/>
    <col min="9" max="9" width="5.58203125" style="182" bestFit="1" customWidth="1"/>
    <col min="10" max="10" width="5.58203125" style="183" customWidth="1"/>
    <col min="11" max="12" width="12.5" style="179" customWidth="1"/>
    <col min="13" max="13" width="5.58203125" style="258" customWidth="1"/>
    <col min="14" max="14" width="7.5" style="258" customWidth="1"/>
    <col min="15" max="15" width="7.33203125" style="156" customWidth="1"/>
    <col min="16" max="16" width="10.58203125" style="156" customWidth="1"/>
    <col min="17" max="17" width="13.5" style="156" customWidth="1"/>
    <col min="18" max="16384" width="9" style="156"/>
  </cols>
  <sheetData>
    <row r="1" spans="1:16" ht="17.149999999999999" customHeight="1" x14ac:dyDescent="0.55000000000000004">
      <c r="G1" s="156"/>
      <c r="H1" s="156"/>
      <c r="I1" s="156"/>
      <c r="J1" s="156"/>
      <c r="K1" s="156"/>
      <c r="L1" s="156"/>
      <c r="M1" s="156"/>
      <c r="N1" s="156"/>
    </row>
    <row r="2" spans="1:16" ht="15" customHeight="1" x14ac:dyDescent="0.55000000000000004">
      <c r="A2" s="157" t="s">
        <v>262</v>
      </c>
      <c r="G2" s="156"/>
      <c r="H2" s="156"/>
      <c r="I2" s="156"/>
      <c r="J2" s="156"/>
      <c r="K2" s="156"/>
      <c r="L2" s="156"/>
      <c r="M2" s="156"/>
      <c r="N2" s="156"/>
    </row>
    <row r="3" spans="1:16" ht="15" customHeight="1" x14ac:dyDescent="0.55000000000000004">
      <c r="A3" s="157"/>
      <c r="G3" s="156"/>
      <c r="H3" s="156"/>
      <c r="I3" s="156"/>
      <c r="J3" s="156"/>
      <c r="K3" s="156"/>
      <c r="L3" s="156"/>
      <c r="M3" s="156"/>
      <c r="N3" s="156"/>
    </row>
    <row r="4" spans="1:16" s="158" customFormat="1" ht="15.75" customHeight="1" x14ac:dyDescent="0.55000000000000004">
      <c r="A4" s="161" t="s">
        <v>171</v>
      </c>
      <c r="B4" s="158" t="s">
        <v>301</v>
      </c>
      <c r="D4" s="163"/>
      <c r="F4" s="184"/>
      <c r="H4" s="184"/>
      <c r="K4" s="161"/>
      <c r="L4" s="159"/>
      <c r="M4" s="185"/>
      <c r="N4" s="185"/>
      <c r="O4" s="160"/>
      <c r="P4" s="161"/>
    </row>
    <row r="5" spans="1:16" s="158" customFormat="1" ht="15.75" customHeight="1" x14ac:dyDescent="0.55000000000000004">
      <c r="A5" s="161" t="s">
        <v>171</v>
      </c>
      <c r="B5" s="158" t="s">
        <v>172</v>
      </c>
      <c r="D5" s="163"/>
      <c r="F5" s="184"/>
      <c r="H5" s="184"/>
      <c r="K5" s="161"/>
      <c r="L5" s="159"/>
      <c r="M5" s="185"/>
      <c r="N5" s="185"/>
      <c r="O5" s="160"/>
      <c r="P5" s="161"/>
    </row>
    <row r="6" spans="1:16" s="158" customFormat="1" ht="15.75" customHeight="1" x14ac:dyDescent="0.55000000000000004">
      <c r="A6" s="161" t="s">
        <v>171</v>
      </c>
      <c r="B6" s="186"/>
      <c r="C6" s="158" t="s">
        <v>173</v>
      </c>
      <c r="D6" s="163"/>
      <c r="F6" s="184"/>
      <c r="H6" s="184"/>
      <c r="J6" s="184"/>
      <c r="L6" s="160"/>
      <c r="M6" s="187"/>
      <c r="N6" s="187"/>
      <c r="O6" s="160"/>
      <c r="P6" s="161"/>
    </row>
    <row r="7" spans="1:16" s="158" customFormat="1" ht="15.75" customHeight="1" x14ac:dyDescent="0.55000000000000004">
      <c r="A7" s="161" t="s">
        <v>171</v>
      </c>
      <c r="B7" s="158" t="s">
        <v>174</v>
      </c>
      <c r="C7" s="163"/>
      <c r="E7" s="184"/>
      <c r="G7" s="184"/>
      <c r="I7" s="184"/>
      <c r="J7" s="188"/>
      <c r="K7" s="188"/>
      <c r="M7" s="184"/>
      <c r="N7" s="184"/>
    </row>
    <row r="8" spans="1:16" s="158" customFormat="1" ht="15.75" customHeight="1" x14ac:dyDescent="0.55000000000000004">
      <c r="A8" s="161" t="s">
        <v>171</v>
      </c>
      <c r="B8" s="158" t="s">
        <v>175</v>
      </c>
      <c r="C8" s="163"/>
      <c r="E8" s="184"/>
      <c r="G8" s="184"/>
      <c r="I8" s="184"/>
      <c r="J8" s="188"/>
      <c r="K8" s="188"/>
      <c r="M8" s="184"/>
      <c r="N8" s="184"/>
    </row>
    <row r="9" spans="1:16" s="158" customFormat="1" ht="15.75" customHeight="1" x14ac:dyDescent="0.55000000000000004">
      <c r="A9" s="161" t="s">
        <v>171</v>
      </c>
      <c r="B9" s="158" t="s">
        <v>176</v>
      </c>
      <c r="C9" s="163"/>
      <c r="E9" s="184"/>
      <c r="G9" s="184"/>
      <c r="I9" s="184"/>
      <c r="J9" s="188"/>
      <c r="K9" s="188"/>
      <c r="M9" s="184"/>
      <c r="N9" s="184"/>
    </row>
    <row r="10" spans="1:16" s="158" customFormat="1" ht="15.75" customHeight="1" x14ac:dyDescent="0.55000000000000004">
      <c r="A10" s="161" t="s">
        <v>171</v>
      </c>
      <c r="B10" s="158" t="s">
        <v>177</v>
      </c>
      <c r="C10" s="163"/>
      <c r="E10" s="184"/>
      <c r="G10" s="184"/>
      <c r="I10" s="184"/>
      <c r="J10" s="188"/>
      <c r="K10" s="188"/>
      <c r="M10" s="184"/>
      <c r="N10" s="184"/>
    </row>
    <row r="11" spans="1:16" s="158" customFormat="1" ht="15.75" customHeight="1" x14ac:dyDescent="0.55000000000000004">
      <c r="A11" s="161" t="s">
        <v>171</v>
      </c>
      <c r="B11" s="158" t="s">
        <v>178</v>
      </c>
      <c r="C11" s="163"/>
      <c r="E11" s="184"/>
      <c r="G11" s="184"/>
      <c r="I11" s="184"/>
      <c r="J11" s="188"/>
      <c r="K11" s="188"/>
      <c r="M11" s="184"/>
      <c r="N11" s="184"/>
    </row>
    <row r="12" spans="1:16" ht="15" customHeight="1" thickBot="1" x14ac:dyDescent="0.6">
      <c r="L12" s="164"/>
      <c r="M12" s="164"/>
      <c r="N12" s="189" t="s">
        <v>179</v>
      </c>
    </row>
    <row r="13" spans="1:16" s="168" customFormat="1" ht="30" customHeight="1" x14ac:dyDescent="0.55000000000000004">
      <c r="A13" s="165" t="s">
        <v>155</v>
      </c>
      <c r="B13" s="965" t="s">
        <v>156</v>
      </c>
      <c r="C13" s="966"/>
      <c r="D13" s="190" t="s">
        <v>180</v>
      </c>
      <c r="E13" s="967" t="s">
        <v>181</v>
      </c>
      <c r="F13" s="967"/>
      <c r="G13" s="965" t="s">
        <v>181</v>
      </c>
      <c r="H13" s="966"/>
      <c r="I13" s="965" t="s">
        <v>181</v>
      </c>
      <c r="J13" s="966"/>
      <c r="K13" s="288" t="s">
        <v>204</v>
      </c>
      <c r="L13" s="289" t="s">
        <v>197</v>
      </c>
      <c r="M13" s="191" t="s">
        <v>182</v>
      </c>
      <c r="N13" s="167" t="s">
        <v>183</v>
      </c>
    </row>
    <row r="14" spans="1:16" ht="18.75" customHeight="1" x14ac:dyDescent="0.55000000000000004">
      <c r="A14" s="827" t="s">
        <v>157</v>
      </c>
      <c r="B14" s="960" t="s">
        <v>158</v>
      </c>
      <c r="C14" s="968"/>
      <c r="D14" s="192"/>
      <c r="E14" s="193"/>
      <c r="F14" s="194"/>
      <c r="G14" s="195"/>
      <c r="H14" s="196"/>
      <c r="I14" s="197"/>
      <c r="J14" s="196"/>
      <c r="K14" s="198"/>
      <c r="L14" s="290" t="str">
        <f>IF(ISNUMBER(K14),(PRODUCT(E14,G14,I14,K14)),"")</f>
        <v/>
      </c>
      <c r="M14" s="199"/>
      <c r="N14" s="200"/>
    </row>
    <row r="15" spans="1:16" ht="18.75" customHeight="1" x14ac:dyDescent="0.55000000000000004">
      <c r="A15" s="827"/>
      <c r="B15" s="962"/>
      <c r="C15" s="919"/>
      <c r="D15" s="201"/>
      <c r="E15" s="202"/>
      <c r="F15" s="203"/>
      <c r="G15" s="204"/>
      <c r="H15" s="205"/>
      <c r="I15" s="206"/>
      <c r="J15" s="205"/>
      <c r="K15" s="207"/>
      <c r="L15" s="290" t="str">
        <f>IF(ISNUMBER(K15),(PRODUCT(E15,G15,I15,K15)),"")</f>
        <v/>
      </c>
      <c r="M15" s="208"/>
      <c r="N15" s="209"/>
    </row>
    <row r="16" spans="1:16" ht="18.75" customHeight="1" x14ac:dyDescent="0.55000000000000004">
      <c r="A16" s="827"/>
      <c r="B16" s="962"/>
      <c r="C16" s="919"/>
      <c r="D16" s="201"/>
      <c r="E16" s="202"/>
      <c r="F16" s="203"/>
      <c r="G16" s="204"/>
      <c r="H16" s="205"/>
      <c r="I16" s="206"/>
      <c r="J16" s="205"/>
      <c r="K16" s="207"/>
      <c r="L16" s="290" t="str">
        <f>IF(ISNUMBER(K16),(PRODUCT(E16,G16,I16,K16)),"")</f>
        <v/>
      </c>
      <c r="M16" s="208"/>
      <c r="N16" s="209"/>
    </row>
    <row r="17" spans="1:14" ht="18.75" customHeight="1" x14ac:dyDescent="0.55000000000000004">
      <c r="A17" s="827"/>
      <c r="B17" s="962"/>
      <c r="C17" s="919"/>
      <c r="D17" s="210"/>
      <c r="E17" s="211"/>
      <c r="F17" s="212"/>
      <c r="G17" s="213"/>
      <c r="H17" s="214"/>
      <c r="I17" s="213"/>
      <c r="J17" s="214"/>
      <c r="K17" s="215"/>
      <c r="L17" s="291" t="str">
        <f>IF(ISNUMBER(K17),(PRODUCT(E17,G17,I17,K17)),"")</f>
        <v/>
      </c>
      <c r="M17" s="216"/>
      <c r="N17" s="217"/>
    </row>
    <row r="18" spans="1:14" ht="18.75" customHeight="1" x14ac:dyDescent="0.55000000000000004">
      <c r="A18" s="827"/>
      <c r="B18" s="963"/>
      <c r="C18" s="964"/>
      <c r="D18" s="886" t="s">
        <v>184</v>
      </c>
      <c r="E18" s="993"/>
      <c r="F18" s="993"/>
      <c r="G18" s="993"/>
      <c r="H18" s="993"/>
      <c r="I18" s="993"/>
      <c r="J18" s="993"/>
      <c r="K18" s="994"/>
      <c r="L18" s="218">
        <f>SUM(L14:L17)</f>
        <v>0</v>
      </c>
      <c r="M18" s="937"/>
      <c r="N18" s="938"/>
    </row>
    <row r="19" spans="1:14" ht="18.75" customHeight="1" x14ac:dyDescent="0.55000000000000004">
      <c r="A19" s="826" t="s">
        <v>159</v>
      </c>
      <c r="B19" s="960" t="s">
        <v>160</v>
      </c>
      <c r="C19" s="961"/>
      <c r="D19" s="192"/>
      <c r="E19" s="193"/>
      <c r="F19" s="194"/>
      <c r="G19" s="197"/>
      <c r="H19" s="196"/>
      <c r="I19" s="197"/>
      <c r="J19" s="196"/>
      <c r="K19" s="198"/>
      <c r="L19" s="271" t="str">
        <f>IF(ISNUMBER(K19),(PRODUCT(E19,G19,I19,K19)),"")</f>
        <v/>
      </c>
      <c r="M19" s="199"/>
      <c r="N19" s="200"/>
    </row>
    <row r="20" spans="1:14" ht="18.75" customHeight="1" x14ac:dyDescent="0.55000000000000004">
      <c r="A20" s="827"/>
      <c r="B20" s="962"/>
      <c r="C20" s="919"/>
      <c r="D20" s="201"/>
      <c r="E20" s="202"/>
      <c r="F20" s="203"/>
      <c r="G20" s="206"/>
      <c r="H20" s="205"/>
      <c r="I20" s="206"/>
      <c r="J20" s="205"/>
      <c r="K20" s="207"/>
      <c r="L20" s="292" t="str">
        <f>IF(ISNUMBER(K20),(PRODUCT(E20,G20,I20,K20)),"")</f>
        <v/>
      </c>
      <c r="M20" s="208"/>
      <c r="N20" s="209"/>
    </row>
    <row r="21" spans="1:14" ht="18.75" customHeight="1" x14ac:dyDescent="0.55000000000000004">
      <c r="A21" s="827"/>
      <c r="B21" s="962"/>
      <c r="C21" s="919"/>
      <c r="D21" s="201"/>
      <c r="E21" s="202"/>
      <c r="F21" s="203"/>
      <c r="G21" s="206"/>
      <c r="H21" s="205"/>
      <c r="I21" s="206"/>
      <c r="J21" s="205"/>
      <c r="K21" s="207"/>
      <c r="L21" s="292" t="str">
        <f>IF(ISNUMBER(K21),(PRODUCT(E21,G21,I21,K21)),"")</f>
        <v/>
      </c>
      <c r="M21" s="208"/>
      <c r="N21" s="209"/>
    </row>
    <row r="22" spans="1:14" ht="18.75" customHeight="1" x14ac:dyDescent="0.55000000000000004">
      <c r="A22" s="827"/>
      <c r="B22" s="962"/>
      <c r="C22" s="919"/>
      <c r="D22" s="219"/>
      <c r="E22" s="220"/>
      <c r="F22" s="221"/>
      <c r="G22" s="222"/>
      <c r="H22" s="223"/>
      <c r="I22" s="222"/>
      <c r="J22" s="223"/>
      <c r="K22" s="224"/>
      <c r="L22" s="292" t="str">
        <f>IF(ISNUMBER(K22),(PRODUCT(E22,G22,I22,K22)),"")</f>
        <v/>
      </c>
      <c r="M22" s="225"/>
      <c r="N22" s="226"/>
    </row>
    <row r="23" spans="1:14" ht="18.75" customHeight="1" x14ac:dyDescent="0.55000000000000004">
      <c r="A23" s="827"/>
      <c r="B23" s="963"/>
      <c r="C23" s="964"/>
      <c r="D23" s="886" t="s">
        <v>184</v>
      </c>
      <c r="E23" s="993"/>
      <c r="F23" s="993"/>
      <c r="G23" s="993"/>
      <c r="H23" s="993"/>
      <c r="I23" s="993"/>
      <c r="J23" s="993"/>
      <c r="K23" s="994"/>
      <c r="L23" s="172">
        <f>SUM(L19:L22)</f>
        <v>0</v>
      </c>
      <c r="M23" s="937"/>
      <c r="N23" s="938"/>
    </row>
    <row r="24" spans="1:14" ht="18.75" customHeight="1" x14ac:dyDescent="0.55000000000000004">
      <c r="A24" s="827"/>
      <c r="B24" s="960" t="s">
        <v>161</v>
      </c>
      <c r="C24" s="961"/>
      <c r="D24" s="192"/>
      <c r="E24" s="193"/>
      <c r="F24" s="194"/>
      <c r="G24" s="197"/>
      <c r="H24" s="196"/>
      <c r="I24" s="197"/>
      <c r="J24" s="196"/>
      <c r="K24" s="198"/>
      <c r="L24" s="271" t="str">
        <f>IF(ISNUMBER(K24),(PRODUCT(E24,G24,I24,K24)),"")</f>
        <v/>
      </c>
      <c r="M24" s="199"/>
      <c r="N24" s="200"/>
    </row>
    <row r="25" spans="1:14" ht="18.75" customHeight="1" x14ac:dyDescent="0.55000000000000004">
      <c r="A25" s="827"/>
      <c r="B25" s="946"/>
      <c r="C25" s="945"/>
      <c r="D25" s="227"/>
      <c r="E25" s="202"/>
      <c r="F25" s="203"/>
      <c r="G25" s="206"/>
      <c r="H25" s="205"/>
      <c r="I25" s="206"/>
      <c r="J25" s="205"/>
      <c r="K25" s="207"/>
      <c r="L25" s="292" t="str">
        <f>IF(ISNUMBER(K25),(PRODUCT(E25,G25,I25,K25)),"")</f>
        <v/>
      </c>
      <c r="M25" s="208"/>
      <c r="N25" s="209"/>
    </row>
    <row r="26" spans="1:14" ht="18.75" customHeight="1" x14ac:dyDescent="0.55000000000000004">
      <c r="A26" s="827"/>
      <c r="B26" s="946"/>
      <c r="C26" s="945"/>
      <c r="D26" s="201"/>
      <c r="E26" s="202"/>
      <c r="F26" s="203"/>
      <c r="G26" s="206"/>
      <c r="H26" s="205"/>
      <c r="I26" s="206"/>
      <c r="J26" s="205"/>
      <c r="K26" s="207"/>
      <c r="L26" s="292" t="str">
        <f>IF(ISNUMBER(K26),(PRODUCT(E26,G26,I26,K26)),"")</f>
        <v/>
      </c>
      <c r="M26" s="208"/>
      <c r="N26" s="209"/>
    </row>
    <row r="27" spans="1:14" ht="18.75" customHeight="1" x14ac:dyDescent="0.55000000000000004">
      <c r="A27" s="827"/>
      <c r="B27" s="946"/>
      <c r="C27" s="945"/>
      <c r="D27" s="201"/>
      <c r="E27" s="202"/>
      <c r="F27" s="203"/>
      <c r="G27" s="206"/>
      <c r="H27" s="205"/>
      <c r="I27" s="206"/>
      <c r="J27" s="205"/>
      <c r="K27" s="207"/>
      <c r="L27" s="292" t="str">
        <f>IF(ISNUMBER(K27),(PRODUCT(E27,G27,I27,K27)),"")</f>
        <v/>
      </c>
      <c r="M27" s="208"/>
      <c r="N27" s="209"/>
    </row>
    <row r="28" spans="1:14" ht="18.75" customHeight="1" x14ac:dyDescent="0.55000000000000004">
      <c r="A28" s="827"/>
      <c r="B28" s="969"/>
      <c r="C28" s="970"/>
      <c r="D28" s="886" t="s">
        <v>184</v>
      </c>
      <c r="E28" s="993"/>
      <c r="F28" s="993"/>
      <c r="G28" s="993"/>
      <c r="H28" s="993"/>
      <c r="I28" s="993"/>
      <c r="J28" s="993"/>
      <c r="K28" s="994"/>
      <c r="L28" s="228">
        <f>SUM(L24:L27)</f>
        <v>0</v>
      </c>
      <c r="M28" s="937"/>
      <c r="N28" s="938"/>
    </row>
    <row r="29" spans="1:14" ht="18.75" customHeight="1" x14ac:dyDescent="0.55000000000000004">
      <c r="A29" s="827"/>
      <c r="B29" s="960" t="s">
        <v>162</v>
      </c>
      <c r="C29" s="961"/>
      <c r="D29" s="192"/>
      <c r="E29" s="193"/>
      <c r="F29" s="194"/>
      <c r="G29" s="197"/>
      <c r="H29" s="196"/>
      <c r="I29" s="197"/>
      <c r="J29" s="196"/>
      <c r="K29" s="229"/>
      <c r="L29" s="271" t="str">
        <f>IF(ISNUMBER(K29),(PRODUCT(E29,G29,I29,K29)),"")</f>
        <v/>
      </c>
      <c r="M29" s="199"/>
      <c r="N29" s="200"/>
    </row>
    <row r="30" spans="1:14" ht="18.75" customHeight="1" x14ac:dyDescent="0.55000000000000004">
      <c r="A30" s="827"/>
      <c r="B30" s="946"/>
      <c r="C30" s="945"/>
      <c r="D30" s="201"/>
      <c r="E30" s="202"/>
      <c r="F30" s="203"/>
      <c r="G30" s="206"/>
      <c r="H30" s="205"/>
      <c r="I30" s="206"/>
      <c r="J30" s="205"/>
      <c r="K30" s="207"/>
      <c r="L30" s="292" t="str">
        <f>IF(ISNUMBER(K30),(PRODUCT(E30,G30,I30,K30)),"")</f>
        <v/>
      </c>
      <c r="M30" s="208"/>
      <c r="N30" s="209"/>
    </row>
    <row r="31" spans="1:14" ht="18.75" customHeight="1" x14ac:dyDescent="0.55000000000000004">
      <c r="A31" s="827"/>
      <c r="B31" s="946"/>
      <c r="C31" s="945"/>
      <c r="D31" s="201"/>
      <c r="E31" s="202"/>
      <c r="F31" s="203"/>
      <c r="G31" s="206"/>
      <c r="H31" s="205"/>
      <c r="I31" s="206"/>
      <c r="J31" s="205"/>
      <c r="K31" s="207"/>
      <c r="L31" s="292" t="str">
        <f>IF(ISNUMBER(K31),(PRODUCT(E31,G31,I31,K31)),"")</f>
        <v/>
      </c>
      <c r="M31" s="208"/>
      <c r="N31" s="209"/>
    </row>
    <row r="32" spans="1:14" ht="18.75" customHeight="1" x14ac:dyDescent="0.55000000000000004">
      <c r="A32" s="827"/>
      <c r="B32" s="946"/>
      <c r="C32" s="945"/>
      <c r="D32" s="219"/>
      <c r="E32" s="220"/>
      <c r="F32" s="221"/>
      <c r="G32" s="222"/>
      <c r="H32" s="223"/>
      <c r="I32" s="222"/>
      <c r="J32" s="223"/>
      <c r="K32" s="224"/>
      <c r="L32" s="293" t="str">
        <f>IF(ISNUMBER(K32),(PRODUCT(E32,G32,I32,K32)),"")</f>
        <v/>
      </c>
      <c r="M32" s="230"/>
      <c r="N32" s="231"/>
    </row>
    <row r="33" spans="1:14" ht="18.75" customHeight="1" x14ac:dyDescent="0.55000000000000004">
      <c r="A33" s="827"/>
      <c r="B33" s="963"/>
      <c r="C33" s="964"/>
      <c r="D33" s="886" t="s">
        <v>184</v>
      </c>
      <c r="E33" s="993"/>
      <c r="F33" s="993"/>
      <c r="G33" s="993"/>
      <c r="H33" s="993"/>
      <c r="I33" s="993"/>
      <c r="J33" s="993"/>
      <c r="K33" s="994"/>
      <c r="L33" s="228">
        <f>SUM(L29:L32)</f>
        <v>0</v>
      </c>
      <c r="M33" s="937"/>
      <c r="N33" s="972"/>
    </row>
    <row r="34" spans="1:14" ht="18.75" customHeight="1" x14ac:dyDescent="0.55000000000000004">
      <c r="A34" s="827"/>
      <c r="B34" s="960" t="s">
        <v>163</v>
      </c>
      <c r="C34" s="961"/>
      <c r="D34" s="192"/>
      <c r="E34" s="193"/>
      <c r="F34" s="196"/>
      <c r="G34" s="197"/>
      <c r="H34" s="196"/>
      <c r="I34" s="197"/>
      <c r="J34" s="196"/>
      <c r="K34" s="198"/>
      <c r="L34" s="271" t="str">
        <f>IF(ISNUMBER(K34),(PRODUCT(E34,G34,I34,K34)),"")</f>
        <v/>
      </c>
      <c r="M34" s="199"/>
      <c r="N34" s="200"/>
    </row>
    <row r="35" spans="1:14" ht="18.75" customHeight="1" x14ac:dyDescent="0.55000000000000004">
      <c r="A35" s="827"/>
      <c r="B35" s="946"/>
      <c r="C35" s="945"/>
      <c r="D35" s="201"/>
      <c r="E35" s="202"/>
      <c r="F35" s="203"/>
      <c r="G35" s="206"/>
      <c r="H35" s="205"/>
      <c r="I35" s="206"/>
      <c r="J35" s="205"/>
      <c r="K35" s="207"/>
      <c r="L35" s="292" t="str">
        <f>IF(ISNUMBER(K35),(PRODUCT(E35,G35,I35,K35)),"")</f>
        <v/>
      </c>
      <c r="M35" s="208"/>
      <c r="N35" s="209"/>
    </row>
    <row r="36" spans="1:14" ht="18.75" customHeight="1" x14ac:dyDescent="0.55000000000000004">
      <c r="A36" s="827"/>
      <c r="B36" s="946"/>
      <c r="C36" s="945"/>
      <c r="D36" s="201"/>
      <c r="E36" s="202"/>
      <c r="F36" s="203"/>
      <c r="G36" s="206"/>
      <c r="H36" s="205"/>
      <c r="I36" s="206"/>
      <c r="J36" s="205"/>
      <c r="K36" s="207"/>
      <c r="L36" s="292" t="str">
        <f>IF(ISNUMBER(K36),(PRODUCT(E36,G36,I36,K36)),"")</f>
        <v/>
      </c>
      <c r="M36" s="208"/>
      <c r="N36" s="209"/>
    </row>
    <row r="37" spans="1:14" ht="18.75" customHeight="1" x14ac:dyDescent="0.55000000000000004">
      <c r="A37" s="827"/>
      <c r="B37" s="962"/>
      <c r="C37" s="919"/>
      <c r="D37" s="201"/>
      <c r="E37" s="202"/>
      <c r="F37" s="203"/>
      <c r="G37" s="206"/>
      <c r="H37" s="205"/>
      <c r="I37" s="206"/>
      <c r="J37" s="205"/>
      <c r="K37" s="207"/>
      <c r="L37" s="292" t="str">
        <f>IF(ISNUMBER(K37),(PRODUCT(E37,G37,I37,K37)),"")</f>
        <v/>
      </c>
      <c r="M37" s="208"/>
      <c r="N37" s="209"/>
    </row>
    <row r="38" spans="1:14" ht="18.75" customHeight="1" x14ac:dyDescent="0.55000000000000004">
      <c r="A38" s="827"/>
      <c r="B38" s="963"/>
      <c r="C38" s="964"/>
      <c r="D38" s="886" t="s">
        <v>184</v>
      </c>
      <c r="E38" s="993"/>
      <c r="F38" s="993"/>
      <c r="G38" s="993"/>
      <c r="H38" s="993"/>
      <c r="I38" s="993"/>
      <c r="J38" s="993"/>
      <c r="K38" s="994"/>
      <c r="L38" s="172">
        <f>SUM(L34:L37)</f>
        <v>0</v>
      </c>
      <c r="M38" s="937"/>
      <c r="N38" s="938"/>
    </row>
    <row r="39" spans="1:14" ht="18.75" customHeight="1" x14ac:dyDescent="0.55000000000000004">
      <c r="A39" s="827"/>
      <c r="B39" s="960" t="s">
        <v>164</v>
      </c>
      <c r="C39" s="961"/>
      <c r="D39" s="192"/>
      <c r="F39" s="194"/>
      <c r="G39" s="197"/>
      <c r="H39" s="196"/>
      <c r="I39" s="197"/>
      <c r="J39" s="196"/>
      <c r="K39" s="198"/>
      <c r="L39" s="271" t="str">
        <f>IF(ISNUMBER(K39),(PRODUCT(E39,G39,I39,K39)),"")</f>
        <v/>
      </c>
      <c r="M39" s="199"/>
      <c r="N39" s="200"/>
    </row>
    <row r="40" spans="1:14" ht="18.75" customHeight="1" x14ac:dyDescent="0.55000000000000004">
      <c r="A40" s="827"/>
      <c r="B40" s="946"/>
      <c r="C40" s="945"/>
      <c r="D40" s="201"/>
      <c r="E40" s="202"/>
      <c r="F40" s="203"/>
      <c r="G40" s="206"/>
      <c r="H40" s="205"/>
      <c r="I40" s="206"/>
      <c r="J40" s="205"/>
      <c r="K40" s="207"/>
      <c r="L40" s="292" t="str">
        <f>IF(ISNUMBER(K40),(PRODUCT(E40,G40,I40,K40)),"")</f>
        <v/>
      </c>
      <c r="M40" s="208"/>
      <c r="N40" s="209"/>
    </row>
    <row r="41" spans="1:14" ht="18.75" customHeight="1" x14ac:dyDescent="0.55000000000000004">
      <c r="A41" s="827"/>
      <c r="B41" s="946"/>
      <c r="C41" s="945"/>
      <c r="D41" s="201"/>
      <c r="E41" s="202"/>
      <c r="F41" s="203"/>
      <c r="G41" s="206"/>
      <c r="H41" s="205"/>
      <c r="I41" s="206"/>
      <c r="J41" s="205"/>
      <c r="K41" s="207"/>
      <c r="L41" s="292" t="str">
        <f>IF(ISNUMBER(K41),(PRODUCT(E41,G41,I41,K41)),"")</f>
        <v/>
      </c>
      <c r="M41" s="208"/>
      <c r="N41" s="209"/>
    </row>
    <row r="42" spans="1:14" ht="18.75" customHeight="1" x14ac:dyDescent="0.55000000000000004">
      <c r="A42" s="827"/>
      <c r="B42" s="946"/>
      <c r="C42" s="945"/>
      <c r="D42" s="201"/>
      <c r="E42" s="202"/>
      <c r="F42" s="203"/>
      <c r="G42" s="206"/>
      <c r="H42" s="205"/>
      <c r="I42" s="206"/>
      <c r="J42" s="205"/>
      <c r="K42" s="207"/>
      <c r="L42" s="293" t="str">
        <f>IF(ISNUMBER(K42),(PRODUCT(E42,G42,I42,K42)),"")</f>
        <v/>
      </c>
      <c r="M42" s="208"/>
      <c r="N42" s="209"/>
    </row>
    <row r="43" spans="1:14" ht="18.75" customHeight="1" x14ac:dyDescent="0.55000000000000004">
      <c r="A43" s="827"/>
      <c r="B43" s="963"/>
      <c r="C43" s="964"/>
      <c r="D43" s="886" t="s">
        <v>184</v>
      </c>
      <c r="E43" s="993"/>
      <c r="F43" s="993"/>
      <c r="G43" s="993"/>
      <c r="H43" s="993"/>
      <c r="I43" s="993"/>
      <c r="J43" s="993"/>
      <c r="K43" s="994"/>
      <c r="L43" s="228">
        <f>SUM(L39:L42)</f>
        <v>0</v>
      </c>
      <c r="M43" s="937"/>
      <c r="N43" s="938"/>
    </row>
    <row r="44" spans="1:14" ht="18.75" customHeight="1" x14ac:dyDescent="0.55000000000000004">
      <c r="A44" s="827"/>
      <c r="B44" s="971" t="s">
        <v>165</v>
      </c>
      <c r="C44" s="961"/>
      <c r="D44" s="201"/>
      <c r="E44" s="202"/>
      <c r="F44" s="203"/>
      <c r="G44" s="206"/>
      <c r="H44" s="205"/>
      <c r="I44" s="206"/>
      <c r="J44" s="205"/>
      <c r="K44" s="207"/>
      <c r="L44" s="271" t="str">
        <f>IF(ISNUMBER(K44),(PRODUCT(E44,G44,I44,K44)),"")</f>
        <v/>
      </c>
      <c r="M44" s="199"/>
      <c r="N44" s="200"/>
    </row>
    <row r="45" spans="1:14" ht="18.75" customHeight="1" x14ac:dyDescent="0.55000000000000004">
      <c r="A45" s="827"/>
      <c r="B45" s="944"/>
      <c r="C45" s="945"/>
      <c r="D45" s="219"/>
      <c r="E45" s="220"/>
      <c r="F45" s="221"/>
      <c r="G45" s="222"/>
      <c r="H45" s="223"/>
      <c r="I45" s="222"/>
      <c r="J45" s="223"/>
      <c r="K45" s="224"/>
      <c r="L45" s="292" t="str">
        <f>IF(ISNUMBER(K45),(PRODUCT(E45,G45,I45,K45)),"")</f>
        <v/>
      </c>
      <c r="M45" s="232"/>
      <c r="N45" s="233"/>
    </row>
    <row r="46" spans="1:14" ht="18.75" customHeight="1" x14ac:dyDescent="0.55000000000000004">
      <c r="A46" s="827"/>
      <c r="B46" s="944"/>
      <c r="C46" s="945"/>
      <c r="D46" s="219"/>
      <c r="E46" s="220"/>
      <c r="F46" s="221"/>
      <c r="G46" s="222"/>
      <c r="H46" s="223"/>
      <c r="I46" s="222"/>
      <c r="J46" s="223"/>
      <c r="K46" s="224"/>
      <c r="L46" s="292" t="str">
        <f>IF(ISNUMBER(K46),(PRODUCT(E46,G46,I46,K46)),"")</f>
        <v/>
      </c>
      <c r="M46" s="232"/>
      <c r="N46" s="233"/>
    </row>
    <row r="47" spans="1:14" ht="18.75" customHeight="1" x14ac:dyDescent="0.55000000000000004">
      <c r="A47" s="827"/>
      <c r="B47" s="962"/>
      <c r="C47" s="919"/>
      <c r="D47" s="210"/>
      <c r="E47" s="211"/>
      <c r="F47" s="212"/>
      <c r="G47" s="213"/>
      <c r="H47" s="214"/>
      <c r="I47" s="213"/>
      <c r="J47" s="214"/>
      <c r="K47" s="215"/>
      <c r="L47" s="292" t="str">
        <f>IF(ISNUMBER(K47),(PRODUCT(E47,G47,I47,K47)),"")</f>
        <v/>
      </c>
      <c r="M47" s="216"/>
      <c r="N47" s="217"/>
    </row>
    <row r="48" spans="1:14" ht="18.75" customHeight="1" x14ac:dyDescent="0.55000000000000004">
      <c r="A48" s="827"/>
      <c r="B48" s="963"/>
      <c r="C48" s="964"/>
      <c r="D48" s="886" t="s">
        <v>184</v>
      </c>
      <c r="E48" s="993"/>
      <c r="F48" s="993"/>
      <c r="G48" s="993"/>
      <c r="H48" s="993"/>
      <c r="I48" s="993"/>
      <c r="J48" s="993"/>
      <c r="K48" s="994"/>
      <c r="L48" s="172">
        <f>SUM(L44:L47)</f>
        <v>0</v>
      </c>
      <c r="M48" s="937"/>
      <c r="N48" s="938"/>
    </row>
    <row r="49" spans="1:17" ht="18.75" customHeight="1" x14ac:dyDescent="0.55000000000000004">
      <c r="A49" s="827"/>
      <c r="B49" s="960" t="s">
        <v>166</v>
      </c>
      <c r="C49" s="961"/>
      <c r="D49" s="192"/>
      <c r="E49" s="193"/>
      <c r="F49" s="194"/>
      <c r="G49" s="197"/>
      <c r="H49" s="196"/>
      <c r="I49" s="197"/>
      <c r="J49" s="196"/>
      <c r="K49" s="198"/>
      <c r="L49" s="294" t="str">
        <f>IF(ISNUMBER(K49),(PRODUCT(E49,G49,I49,K49)),"")</f>
        <v/>
      </c>
      <c r="M49" s="199"/>
      <c r="N49" s="200"/>
    </row>
    <row r="50" spans="1:17" ht="18.75" customHeight="1" x14ac:dyDescent="0.55000000000000004">
      <c r="A50" s="827"/>
      <c r="B50" s="962"/>
      <c r="C50" s="919"/>
      <c r="D50" s="201"/>
      <c r="E50" s="202"/>
      <c r="F50" s="203"/>
      <c r="G50" s="234"/>
      <c r="H50" s="205"/>
      <c r="I50" s="206"/>
      <c r="J50" s="205"/>
      <c r="K50" s="207"/>
      <c r="L50" s="295" t="str">
        <f>IF(ISNUMBER(K50),(PRODUCT(E50,G50,I50,K50)),"")</f>
        <v/>
      </c>
      <c r="M50" s="208"/>
      <c r="N50" s="209"/>
    </row>
    <row r="51" spans="1:17" ht="18.75" customHeight="1" x14ac:dyDescent="0.55000000000000004">
      <c r="A51" s="827"/>
      <c r="B51" s="962"/>
      <c r="C51" s="919"/>
      <c r="D51" s="201"/>
      <c r="E51" s="202"/>
      <c r="F51" s="203"/>
      <c r="G51" s="234"/>
      <c r="H51" s="205"/>
      <c r="I51" s="206"/>
      <c r="J51" s="205"/>
      <c r="K51" s="207"/>
      <c r="L51" s="295" t="str">
        <f>IF(ISNUMBER(K51),(PRODUCT(E51,G51,I51,K51)),"")</f>
        <v/>
      </c>
      <c r="M51" s="208"/>
      <c r="N51" s="209"/>
    </row>
    <row r="52" spans="1:17" ht="18.75" customHeight="1" x14ac:dyDescent="0.55000000000000004">
      <c r="A52" s="827"/>
      <c r="B52" s="962"/>
      <c r="C52" s="919"/>
      <c r="D52" s="201"/>
      <c r="E52" s="202"/>
      <c r="F52" s="203"/>
      <c r="G52" s="206"/>
      <c r="H52" s="205"/>
      <c r="I52" s="206"/>
      <c r="J52" s="205"/>
      <c r="K52" s="235"/>
      <c r="L52" s="296" t="str">
        <f>IF(ISNUMBER(K52),(PRODUCT(E52,G52,I52,K52)),"")</f>
        <v/>
      </c>
      <c r="M52" s="208"/>
      <c r="N52" s="209"/>
    </row>
    <row r="53" spans="1:17" ht="18.75" customHeight="1" x14ac:dyDescent="0.55000000000000004">
      <c r="A53" s="827"/>
      <c r="B53" s="962"/>
      <c r="C53" s="919"/>
      <c r="D53" s="998" t="s">
        <v>184</v>
      </c>
      <c r="E53" s="999"/>
      <c r="F53" s="999"/>
      <c r="G53" s="999"/>
      <c r="H53" s="999"/>
      <c r="I53" s="999"/>
      <c r="J53" s="999"/>
      <c r="K53" s="1000"/>
      <c r="L53" s="236">
        <f>SUM(L49:L52)</f>
        <v>0</v>
      </c>
      <c r="M53" s="937"/>
      <c r="N53" s="938"/>
    </row>
    <row r="54" spans="1:17" ht="18.75" customHeight="1" x14ac:dyDescent="0.55000000000000004">
      <c r="A54" s="827"/>
      <c r="B54" s="960" t="s">
        <v>185</v>
      </c>
      <c r="C54" s="961"/>
      <c r="D54" s="192"/>
      <c r="E54" s="193"/>
      <c r="F54" s="194"/>
      <c r="G54" s="197"/>
      <c r="H54" s="196"/>
      <c r="I54" s="197"/>
      <c r="J54" s="196"/>
      <c r="K54" s="198"/>
      <c r="L54" s="294" t="str">
        <f>IF(ISNUMBER(K54),(PRODUCT(E54,G54,I54,K54)),"")</f>
        <v/>
      </c>
      <c r="M54" s="199"/>
      <c r="N54" s="200"/>
    </row>
    <row r="55" spans="1:17" ht="18.75" customHeight="1" x14ac:dyDescent="0.55000000000000004">
      <c r="A55" s="827"/>
      <c r="B55" s="946"/>
      <c r="C55" s="945"/>
      <c r="D55" s="201"/>
      <c r="E55" s="202"/>
      <c r="F55" s="203"/>
      <c r="G55" s="234"/>
      <c r="H55" s="205"/>
      <c r="I55" s="206"/>
      <c r="J55" s="205"/>
      <c r="K55" s="207"/>
      <c r="L55" s="295" t="str">
        <f>IF(ISNUMBER(K55),(PRODUCT(E55,G55,I55,K55)),"")</f>
        <v/>
      </c>
      <c r="M55" s="208"/>
      <c r="N55" s="209"/>
    </row>
    <row r="56" spans="1:17" ht="18.75" customHeight="1" x14ac:dyDescent="0.55000000000000004">
      <c r="A56" s="827"/>
      <c r="B56" s="946"/>
      <c r="C56" s="945"/>
      <c r="D56" s="201"/>
      <c r="E56" s="202"/>
      <c r="F56" s="203"/>
      <c r="G56" s="234"/>
      <c r="H56" s="205"/>
      <c r="I56" s="206"/>
      <c r="J56" s="205"/>
      <c r="K56" s="207"/>
      <c r="L56" s="295" t="str">
        <f>IF(ISNUMBER(K56),(PRODUCT(E56,G56,I56,K56)),"")</f>
        <v/>
      </c>
      <c r="M56" s="208"/>
      <c r="N56" s="209"/>
    </row>
    <row r="57" spans="1:17" ht="18.75" customHeight="1" x14ac:dyDescent="0.55000000000000004">
      <c r="A57" s="827"/>
      <c r="B57" s="962"/>
      <c r="C57" s="919"/>
      <c r="D57" s="201"/>
      <c r="E57" s="202"/>
      <c r="F57" s="203"/>
      <c r="G57" s="206"/>
      <c r="H57" s="205"/>
      <c r="I57" s="206"/>
      <c r="J57" s="205"/>
      <c r="K57" s="207"/>
      <c r="L57" s="296" t="str">
        <f>IF(ISNUMBER(K57),(PRODUCT(E57,G57,I57,K57)),"")</f>
        <v/>
      </c>
      <c r="M57" s="208"/>
      <c r="N57" s="209"/>
    </row>
    <row r="58" spans="1:17" ht="18.75" customHeight="1" x14ac:dyDescent="0.55000000000000004">
      <c r="A58" s="827"/>
      <c r="B58" s="963"/>
      <c r="C58" s="964"/>
      <c r="D58" s="886" t="s">
        <v>184</v>
      </c>
      <c r="E58" s="993"/>
      <c r="F58" s="993"/>
      <c r="G58" s="993"/>
      <c r="H58" s="993"/>
      <c r="I58" s="993"/>
      <c r="J58" s="993"/>
      <c r="K58" s="994"/>
      <c r="L58" s="297">
        <f>SUM(L54:L57)</f>
        <v>0</v>
      </c>
      <c r="M58" s="937"/>
      <c r="N58" s="938"/>
    </row>
    <row r="59" spans="1:17" ht="23.25" customHeight="1" x14ac:dyDescent="0.55000000000000004">
      <c r="A59" s="827"/>
      <c r="B59" s="944" t="s">
        <v>198</v>
      </c>
      <c r="C59" s="945"/>
      <c r="D59" s="298" t="s">
        <v>205</v>
      </c>
      <c r="E59" s="949">
        <f>SUMIF(N14:N58,"○",L14:L58)</f>
        <v>0</v>
      </c>
      <c r="F59" s="950"/>
      <c r="G59" s="299" t="s">
        <v>189</v>
      </c>
      <c r="H59" s="300" t="s">
        <v>206</v>
      </c>
      <c r="I59" s="299" t="s">
        <v>207</v>
      </c>
      <c r="J59" s="951"/>
      <c r="K59" s="952"/>
      <c r="L59" s="238">
        <f>ROUNDDOWN(E59*0.1,0)</f>
        <v>0</v>
      </c>
      <c r="M59" s="953"/>
      <c r="N59" s="954"/>
    </row>
    <row r="60" spans="1:17" ht="23.25" customHeight="1" x14ac:dyDescent="0.55000000000000004">
      <c r="A60" s="827"/>
      <c r="B60" s="944"/>
      <c r="C60" s="945"/>
      <c r="D60" s="298" t="s">
        <v>208</v>
      </c>
      <c r="E60" s="949">
        <f>SUMIF(M14:M58,"○",L14:L58)</f>
        <v>0</v>
      </c>
      <c r="F60" s="950"/>
      <c r="G60" s="299" t="s">
        <v>189</v>
      </c>
      <c r="H60" s="300" t="s">
        <v>209</v>
      </c>
      <c r="I60" s="299" t="s">
        <v>207</v>
      </c>
      <c r="J60" s="951"/>
      <c r="K60" s="952"/>
      <c r="L60" s="238">
        <f>ROUNDDOWN(ROUNDUP(E60/1.08,0)*1.1,0)-E60</f>
        <v>0</v>
      </c>
      <c r="M60" s="937"/>
      <c r="N60" s="938"/>
    </row>
    <row r="61" spans="1:17" ht="23.25" customHeight="1" x14ac:dyDescent="0.55000000000000004">
      <c r="A61" s="827"/>
      <c r="B61" s="946"/>
      <c r="C61" s="945"/>
      <c r="D61" s="298" t="s">
        <v>210</v>
      </c>
      <c r="E61" s="991"/>
      <c r="F61" s="992"/>
      <c r="G61" s="299" t="s">
        <v>189</v>
      </c>
      <c r="H61" s="300"/>
      <c r="I61" s="299" t="s">
        <v>207</v>
      </c>
      <c r="J61" s="951"/>
      <c r="K61" s="952"/>
      <c r="L61" s="304"/>
      <c r="M61" s="937"/>
      <c r="N61" s="938"/>
    </row>
    <row r="62" spans="1:17" ht="23.25" customHeight="1" x14ac:dyDescent="0.55000000000000004">
      <c r="A62" s="828"/>
      <c r="B62" s="947"/>
      <c r="C62" s="948"/>
      <c r="D62" s="886" t="s">
        <v>184</v>
      </c>
      <c r="E62" s="993"/>
      <c r="F62" s="993"/>
      <c r="G62" s="993"/>
      <c r="H62" s="993"/>
      <c r="I62" s="993"/>
      <c r="J62" s="993"/>
      <c r="K62" s="994"/>
      <c r="L62" s="297">
        <f>SUM(L59:L61)</f>
        <v>0</v>
      </c>
      <c r="M62" s="937"/>
      <c r="N62" s="938"/>
      <c r="P62" s="156" t="s">
        <v>168</v>
      </c>
      <c r="Q62" s="173">
        <f>SUM(L23,L28,L33,L38,L43,L48,L53,L58,L62)</f>
        <v>0</v>
      </c>
    </row>
    <row r="63" spans="1:17" ht="22.5" customHeight="1" x14ac:dyDescent="0.55000000000000004">
      <c r="A63" s="939" t="s">
        <v>199</v>
      </c>
      <c r="B63" s="940"/>
      <c r="C63" s="941"/>
      <c r="D63" s="995"/>
      <c r="E63" s="996"/>
      <c r="F63" s="996"/>
      <c r="G63" s="996"/>
      <c r="H63" s="996"/>
      <c r="I63" s="996"/>
      <c r="J63" s="996"/>
      <c r="K63" s="997"/>
      <c r="L63" s="237"/>
      <c r="M63" s="937"/>
      <c r="N63" s="938"/>
    </row>
    <row r="64" spans="1:17" ht="22.5" customHeight="1" x14ac:dyDescent="0.55000000000000004">
      <c r="A64" s="829" t="s">
        <v>200</v>
      </c>
      <c r="B64" s="957"/>
      <c r="C64" s="957"/>
      <c r="D64" s="958"/>
      <c r="E64" s="958"/>
      <c r="F64" s="958"/>
      <c r="G64" s="958"/>
      <c r="H64" s="958"/>
      <c r="I64" s="958"/>
      <c r="J64" s="958"/>
      <c r="K64" s="959"/>
      <c r="L64" s="238">
        <f>SUM(L18,L23,L28,L33,L38,L43,L48,L53,L58,L62,L63)</f>
        <v>0</v>
      </c>
      <c r="M64" s="937"/>
      <c r="N64" s="938"/>
    </row>
    <row r="65" spans="1:15" ht="22.5" customHeight="1" thickBot="1" x14ac:dyDescent="0.6">
      <c r="A65" s="917" t="s">
        <v>201</v>
      </c>
      <c r="B65" s="926"/>
      <c r="C65" s="927"/>
      <c r="D65" s="364" t="s">
        <v>211</v>
      </c>
      <c r="E65" s="987">
        <f>L64-L63</f>
        <v>0</v>
      </c>
      <c r="F65" s="988"/>
      <c r="G65" s="306" t="s">
        <v>189</v>
      </c>
      <c r="H65" s="307"/>
      <c r="I65" s="308" t="s">
        <v>190</v>
      </c>
      <c r="J65" s="989" t="s">
        <v>191</v>
      </c>
      <c r="K65" s="990"/>
      <c r="L65" s="239">
        <f>ROUNDDOWN(E65*H65,0)</f>
        <v>0</v>
      </c>
      <c r="M65" s="931"/>
      <c r="N65" s="932"/>
    </row>
    <row r="66" spans="1:15" ht="22.5" customHeight="1" thickTop="1" thickBot="1" x14ac:dyDescent="0.6">
      <c r="A66" s="911" t="s">
        <v>202</v>
      </c>
      <c r="B66" s="912"/>
      <c r="C66" s="912"/>
      <c r="D66" s="913"/>
      <c r="E66" s="913"/>
      <c r="F66" s="913"/>
      <c r="G66" s="913"/>
      <c r="H66" s="913"/>
      <c r="I66" s="913"/>
      <c r="J66" s="913"/>
      <c r="K66" s="914"/>
      <c r="L66" s="176">
        <f>SUM(L64:L65)</f>
        <v>0</v>
      </c>
      <c r="M66" s="915"/>
      <c r="N66" s="916"/>
    </row>
    <row r="67" spans="1:15" ht="17" thickTop="1" x14ac:dyDescent="0.55000000000000004">
      <c r="A67" s="917" t="s">
        <v>169</v>
      </c>
      <c r="B67" s="918"/>
      <c r="C67" s="919"/>
      <c r="D67" s="242"/>
      <c r="E67" s="243"/>
      <c r="F67" s="244"/>
      <c r="G67" s="243"/>
      <c r="H67" s="245"/>
      <c r="I67" s="243"/>
      <c r="J67" s="245"/>
      <c r="K67" s="246"/>
      <c r="L67" s="309" t="str">
        <f>IF(ISNUMBER(K67),(PRODUCT(E67,G67,I67,K67)),"")</f>
        <v/>
      </c>
      <c r="M67" s="247"/>
      <c r="N67" s="248"/>
    </row>
    <row r="68" spans="1:15" ht="16.5" x14ac:dyDescent="0.55000000000000004">
      <c r="A68" s="917"/>
      <c r="B68" s="918"/>
      <c r="C68" s="919"/>
      <c r="D68" s="249"/>
      <c r="E68" s="206"/>
      <c r="F68" s="203"/>
      <c r="G68" s="206"/>
      <c r="H68" s="205"/>
      <c r="I68" s="206"/>
      <c r="J68" s="205"/>
      <c r="K68" s="250"/>
      <c r="L68" s="310" t="str">
        <f>IF(ISNUMBER(K68),(PRODUCT(E68,G68,I68,K68)),"")</f>
        <v/>
      </c>
      <c r="M68" s="251"/>
      <c r="N68" s="252"/>
    </row>
    <row r="69" spans="1:15" ht="16.5" x14ac:dyDescent="0.55000000000000004">
      <c r="A69" s="920"/>
      <c r="B69" s="918"/>
      <c r="C69" s="919"/>
      <c r="D69" s="253"/>
      <c r="E69" s="213"/>
      <c r="F69" s="212"/>
      <c r="G69" s="213"/>
      <c r="H69" s="214"/>
      <c r="I69" s="213"/>
      <c r="J69" s="214"/>
      <c r="K69" s="254"/>
      <c r="L69" s="311" t="str">
        <f>IF(ISNUMBER(K69),(PRODUCT(E69,G69,I69,K69)),"")</f>
        <v/>
      </c>
      <c r="M69" s="255"/>
      <c r="N69" s="256"/>
    </row>
    <row r="70" spans="1:15" ht="13.5" thickBot="1" x14ac:dyDescent="0.6">
      <c r="A70" s="921"/>
      <c r="B70" s="922"/>
      <c r="C70" s="923"/>
      <c r="D70" s="843" t="s">
        <v>184</v>
      </c>
      <c r="E70" s="985"/>
      <c r="F70" s="985"/>
      <c r="G70" s="985"/>
      <c r="H70" s="985"/>
      <c r="I70" s="985"/>
      <c r="J70" s="985"/>
      <c r="K70" s="986"/>
      <c r="L70" s="257">
        <f>SUM(L67:L69)</f>
        <v>0</v>
      </c>
      <c r="M70" s="924"/>
      <c r="N70" s="925"/>
    </row>
    <row r="71" spans="1:15" ht="30.75" customHeight="1" thickTop="1" thickBot="1" x14ac:dyDescent="0.6">
      <c r="A71" s="911" t="s">
        <v>203</v>
      </c>
      <c r="B71" s="912"/>
      <c r="C71" s="912"/>
      <c r="D71" s="913"/>
      <c r="E71" s="913"/>
      <c r="F71" s="913"/>
      <c r="G71" s="913"/>
      <c r="H71" s="913"/>
      <c r="I71" s="913"/>
      <c r="J71" s="913"/>
      <c r="K71" s="914"/>
      <c r="L71" s="365">
        <f>L66-L70</f>
        <v>0</v>
      </c>
      <c r="M71" s="915"/>
      <c r="N71" s="916"/>
    </row>
    <row r="72" spans="1:15" ht="13.5" thickTop="1" x14ac:dyDescent="0.55000000000000004"/>
    <row r="74" spans="1:15" x14ac:dyDescent="0.55000000000000004">
      <c r="A74" s="180" t="s">
        <v>221</v>
      </c>
      <c r="B74" s="180"/>
      <c r="C74" s="180"/>
      <c r="D74" s="180"/>
      <c r="E74" s="180"/>
      <c r="F74" s="180"/>
      <c r="G74" s="180"/>
      <c r="H74" s="180"/>
      <c r="I74" s="180"/>
      <c r="J74" s="180"/>
      <c r="K74" s="180"/>
      <c r="L74" s="180"/>
      <c r="M74" s="259"/>
      <c r="N74" s="259"/>
    </row>
    <row r="75" spans="1:15" x14ac:dyDescent="0.55000000000000004">
      <c r="A75" s="260" t="s">
        <v>171</v>
      </c>
      <c r="B75" s="241" t="s">
        <v>222</v>
      </c>
      <c r="C75" s="180"/>
      <c r="D75" s="180"/>
      <c r="E75" s="180"/>
      <c r="F75" s="180"/>
      <c r="G75" s="180"/>
      <c r="H75" s="180"/>
      <c r="I75" s="180"/>
      <c r="J75" s="180"/>
      <c r="K75" s="180"/>
      <c r="L75" s="180"/>
      <c r="M75" s="259"/>
      <c r="N75" s="259"/>
    </row>
    <row r="76" spans="1:15" ht="13.5" thickBot="1" x14ac:dyDescent="0.6">
      <c r="A76" s="164"/>
      <c r="B76" s="180"/>
      <c r="C76" s="180"/>
      <c r="D76" s="180"/>
      <c r="E76" s="180"/>
      <c r="F76" s="180"/>
      <c r="G76" s="180"/>
      <c r="H76" s="180"/>
      <c r="I76" s="180"/>
      <c r="J76" s="180"/>
      <c r="K76" s="180"/>
      <c r="L76" s="180"/>
      <c r="M76" s="259"/>
      <c r="N76" s="259"/>
    </row>
    <row r="77" spans="1:15" s="262" customFormat="1" ht="22.4" customHeight="1" thickBot="1" x14ac:dyDescent="0.6">
      <c r="A77" s="904" t="s">
        <v>215</v>
      </c>
      <c r="B77" s="905"/>
      <c r="C77" s="906"/>
      <c r="D77" s="906"/>
      <c r="E77" s="906"/>
      <c r="F77" s="906"/>
      <c r="G77" s="906"/>
      <c r="H77" s="906"/>
      <c r="I77" s="906"/>
      <c r="J77" s="906"/>
      <c r="K77" s="907"/>
      <c r="L77" s="17"/>
      <c r="M77" s="17"/>
      <c r="N77" s="17"/>
      <c r="O77" s="261"/>
    </row>
    <row r="78" spans="1:15" s="262" customFormat="1" ht="15" customHeight="1" x14ac:dyDescent="0.55000000000000004">
      <c r="A78" s="17"/>
      <c r="B78" s="17"/>
      <c r="C78" s="17"/>
      <c r="D78" s="17"/>
      <c r="E78" s="17"/>
      <c r="F78" s="17"/>
      <c r="G78" s="17"/>
      <c r="H78" s="17"/>
      <c r="I78" s="17"/>
      <c r="J78" s="17"/>
      <c r="K78" s="17"/>
      <c r="L78" s="263"/>
      <c r="M78" s="264"/>
      <c r="N78" s="265"/>
      <c r="O78" s="261"/>
    </row>
    <row r="79" spans="1:15" s="262" customFormat="1" ht="15" customHeight="1" thickBot="1" x14ac:dyDescent="0.6">
      <c r="A79" s="17"/>
      <c r="B79" s="17"/>
      <c r="C79" s="17"/>
      <c r="D79" s="17"/>
      <c r="E79" s="17"/>
      <c r="F79" s="17"/>
      <c r="G79" s="17"/>
      <c r="H79" s="17"/>
      <c r="I79" s="17"/>
      <c r="J79" s="17"/>
      <c r="K79" s="17"/>
      <c r="L79" s="263" t="s">
        <v>216</v>
      </c>
      <c r="M79" s="264"/>
      <c r="N79" s="265"/>
    </row>
    <row r="80" spans="1:15" s="262" customFormat="1" ht="22.5" customHeight="1" x14ac:dyDescent="0.55000000000000004">
      <c r="A80" s="266" t="s">
        <v>155</v>
      </c>
      <c r="B80" s="908" t="s">
        <v>156</v>
      </c>
      <c r="C80" s="909"/>
      <c r="D80" s="267" t="s">
        <v>180</v>
      </c>
      <c r="E80" s="908" t="s">
        <v>181</v>
      </c>
      <c r="F80" s="909"/>
      <c r="G80" s="910" t="s">
        <v>186</v>
      </c>
      <c r="H80" s="910"/>
      <c r="I80" s="908" t="s">
        <v>186</v>
      </c>
      <c r="J80" s="909"/>
      <c r="K80" s="312" t="s">
        <v>204</v>
      </c>
      <c r="L80" s="313" t="s">
        <v>217</v>
      </c>
      <c r="M80" s="268" t="s">
        <v>182</v>
      </c>
      <c r="N80" s="269" t="s">
        <v>183</v>
      </c>
    </row>
    <row r="81" spans="1:14" s="270" customFormat="1" ht="18.75" customHeight="1" x14ac:dyDescent="0.55000000000000004">
      <c r="A81" s="900" t="s">
        <v>157</v>
      </c>
      <c r="B81" s="899" t="s">
        <v>158</v>
      </c>
      <c r="C81" s="901"/>
      <c r="D81" s="366"/>
      <c r="E81" s="315"/>
      <c r="F81" s="316"/>
      <c r="G81" s="317"/>
      <c r="H81" s="318"/>
      <c r="I81" s="317"/>
      <c r="J81" s="318"/>
      <c r="K81" s="319"/>
      <c r="L81" s="290" t="str">
        <f>IF(ISNUMBER(K81),(PRODUCT(E81,G81,I81,K81)),"")</f>
        <v/>
      </c>
      <c r="M81" s="320"/>
      <c r="N81" s="321"/>
    </row>
    <row r="82" spans="1:14" s="270" customFormat="1" ht="18.75" customHeight="1" x14ac:dyDescent="0.55000000000000004">
      <c r="A82" s="900"/>
      <c r="B82" s="891"/>
      <c r="C82" s="838"/>
      <c r="D82" s="366"/>
      <c r="E82" s="315"/>
      <c r="F82" s="316"/>
      <c r="G82" s="317"/>
      <c r="H82" s="318"/>
      <c r="I82" s="317"/>
      <c r="J82" s="318"/>
      <c r="K82" s="319"/>
      <c r="L82" s="290" t="str">
        <f>IF(ISNUMBER(K82),(PRODUCT(E82,G82,I82,K82)),"")</f>
        <v/>
      </c>
      <c r="M82" s="320"/>
      <c r="N82" s="321"/>
    </row>
    <row r="83" spans="1:14" s="270" customFormat="1" ht="18.75" customHeight="1" x14ac:dyDescent="0.55000000000000004">
      <c r="A83" s="900"/>
      <c r="B83" s="891"/>
      <c r="C83" s="838"/>
      <c r="D83" s="367"/>
      <c r="E83" s="323"/>
      <c r="F83" s="324"/>
      <c r="G83" s="325"/>
      <c r="H83" s="326"/>
      <c r="I83" s="325"/>
      <c r="J83" s="326"/>
      <c r="K83" s="327"/>
      <c r="L83" s="290" t="str">
        <f>IF(ISNUMBER(K83),(PRODUCT(E83,G83,I83,K83)),"")</f>
        <v/>
      </c>
      <c r="M83" s="320"/>
      <c r="N83" s="321"/>
    </row>
    <row r="84" spans="1:14" s="270" customFormat="1" ht="18.75" customHeight="1" x14ac:dyDescent="0.55000000000000004">
      <c r="A84" s="900"/>
      <c r="B84" s="891"/>
      <c r="C84" s="838"/>
      <c r="D84" s="368"/>
      <c r="E84" s="329"/>
      <c r="F84" s="330"/>
      <c r="G84" s="331"/>
      <c r="H84" s="332"/>
      <c r="I84" s="331"/>
      <c r="J84" s="332"/>
      <c r="K84" s="333"/>
      <c r="L84" s="291" t="str">
        <f>IF(ISNUMBER(K84),(PRODUCT(E84,G84,I84,K84)),"")</f>
        <v/>
      </c>
      <c r="M84" s="320"/>
      <c r="N84" s="321"/>
    </row>
    <row r="85" spans="1:14" s="270" customFormat="1" ht="18.75" customHeight="1" x14ac:dyDescent="0.55000000000000004">
      <c r="A85" s="900"/>
      <c r="B85" s="892"/>
      <c r="C85" s="893"/>
      <c r="D85" s="976" t="s">
        <v>184</v>
      </c>
      <c r="E85" s="977"/>
      <c r="F85" s="977"/>
      <c r="G85" s="977"/>
      <c r="H85" s="977"/>
      <c r="I85" s="977"/>
      <c r="J85" s="977"/>
      <c r="K85" s="978"/>
      <c r="L85" s="271">
        <f>SUM(L81:L84)</f>
        <v>0</v>
      </c>
      <c r="M85" s="871"/>
      <c r="N85" s="872"/>
    </row>
    <row r="86" spans="1:14" s="270" customFormat="1" ht="18.75" customHeight="1" x14ac:dyDescent="0.55000000000000004">
      <c r="A86" s="902" t="s">
        <v>159</v>
      </c>
      <c r="B86" s="899" t="s">
        <v>160</v>
      </c>
      <c r="C86" s="890"/>
      <c r="D86" s="369"/>
      <c r="E86" s="370"/>
      <c r="F86" s="371"/>
      <c r="G86" s="372"/>
      <c r="H86" s="373"/>
      <c r="I86" s="372"/>
      <c r="J86" s="373"/>
      <c r="K86" s="374"/>
      <c r="L86" s="271" t="str">
        <f>IF(ISNUMBER(K86),(PRODUCT(E86,G86,I86,K86)),"")</f>
        <v/>
      </c>
      <c r="M86" s="320"/>
      <c r="N86" s="321"/>
    </row>
    <row r="87" spans="1:14" s="270" customFormat="1" ht="18.75" customHeight="1" x14ac:dyDescent="0.55000000000000004">
      <c r="A87" s="900"/>
      <c r="B87" s="891"/>
      <c r="C87" s="838"/>
      <c r="D87" s="375"/>
      <c r="E87" s="323"/>
      <c r="F87" s="324"/>
      <c r="G87" s="325"/>
      <c r="H87" s="326"/>
      <c r="I87" s="325"/>
      <c r="J87" s="326"/>
      <c r="K87" s="327"/>
      <c r="L87" s="292" t="str">
        <f>IF(ISNUMBER(K87),(PRODUCT(E87,G87,I87,K87)),"")</f>
        <v/>
      </c>
      <c r="M87" s="320"/>
      <c r="N87" s="321"/>
    </row>
    <row r="88" spans="1:14" s="270" customFormat="1" ht="18.75" customHeight="1" x14ac:dyDescent="0.55000000000000004">
      <c r="A88" s="900"/>
      <c r="B88" s="891"/>
      <c r="C88" s="838"/>
      <c r="D88" s="376"/>
      <c r="E88" s="377"/>
      <c r="F88" s="360"/>
      <c r="G88" s="359"/>
      <c r="H88" s="361"/>
      <c r="I88" s="359"/>
      <c r="J88" s="361"/>
      <c r="K88" s="378"/>
      <c r="L88" s="335" t="str">
        <f>IF(ISNUMBER(K88),(PRODUCT(E88,G88,I88,K88)),"")</f>
        <v/>
      </c>
      <c r="M88" s="336"/>
      <c r="N88" s="337"/>
    </row>
    <row r="89" spans="1:14" s="270" customFormat="1" ht="18.75" customHeight="1" x14ac:dyDescent="0.55000000000000004">
      <c r="A89" s="900"/>
      <c r="B89" s="892"/>
      <c r="C89" s="893"/>
      <c r="D89" s="976" t="s">
        <v>184</v>
      </c>
      <c r="E89" s="977"/>
      <c r="F89" s="977"/>
      <c r="G89" s="977"/>
      <c r="H89" s="977"/>
      <c r="I89" s="977"/>
      <c r="J89" s="977"/>
      <c r="K89" s="978"/>
      <c r="L89" s="272">
        <f>SUM(L86:L88)</f>
        <v>0</v>
      </c>
      <c r="M89" s="871"/>
      <c r="N89" s="872"/>
    </row>
    <row r="90" spans="1:14" s="270" customFormat="1" ht="18.75" customHeight="1" x14ac:dyDescent="0.55000000000000004">
      <c r="A90" s="900"/>
      <c r="B90" s="899" t="s">
        <v>161</v>
      </c>
      <c r="C90" s="890"/>
      <c r="D90" s="379"/>
      <c r="E90" s="338"/>
      <c r="F90" s="339"/>
      <c r="G90" s="340"/>
      <c r="H90" s="341"/>
      <c r="I90" s="340"/>
      <c r="J90" s="341"/>
      <c r="K90" s="342"/>
      <c r="L90" s="271" t="str">
        <f>IF(ISNUMBER(K90),(PRODUCT(E90,G90,I90,K90)),"")</f>
        <v/>
      </c>
      <c r="M90" s="320"/>
      <c r="N90" s="321"/>
    </row>
    <row r="91" spans="1:14" s="270" customFormat="1" ht="18.75" customHeight="1" x14ac:dyDescent="0.55000000000000004">
      <c r="A91" s="900"/>
      <c r="B91" s="891"/>
      <c r="C91" s="838"/>
      <c r="D91" s="366"/>
      <c r="E91" s="315"/>
      <c r="F91" s="316"/>
      <c r="G91" s="317"/>
      <c r="H91" s="318"/>
      <c r="I91" s="317"/>
      <c r="J91" s="318"/>
      <c r="K91" s="319"/>
      <c r="L91" s="292" t="str">
        <f>IF(ISNUMBER(K91),(PRODUCT(E91,G91,I91,K91)),"")</f>
        <v/>
      </c>
      <c r="M91" s="320"/>
      <c r="N91" s="321"/>
    </row>
    <row r="92" spans="1:14" s="270" customFormat="1" ht="18.75" customHeight="1" x14ac:dyDescent="0.55000000000000004">
      <c r="A92" s="900"/>
      <c r="B92" s="891"/>
      <c r="C92" s="838"/>
      <c r="D92" s="368"/>
      <c r="E92" s="329"/>
      <c r="F92" s="330"/>
      <c r="G92" s="331"/>
      <c r="H92" s="332"/>
      <c r="I92" s="331"/>
      <c r="J92" s="332"/>
      <c r="K92" s="333"/>
      <c r="L92" s="335" t="str">
        <f>IF(ISNUMBER(K92),(PRODUCT(E92,G92,I92,K92)),"")</f>
        <v/>
      </c>
      <c r="M92" s="320"/>
      <c r="N92" s="321"/>
    </row>
    <row r="93" spans="1:14" s="270" customFormat="1" ht="18.75" customHeight="1" x14ac:dyDescent="0.55000000000000004">
      <c r="A93" s="900"/>
      <c r="B93" s="892"/>
      <c r="C93" s="893"/>
      <c r="D93" s="976" t="s">
        <v>184</v>
      </c>
      <c r="E93" s="977"/>
      <c r="F93" s="977"/>
      <c r="G93" s="977"/>
      <c r="H93" s="977"/>
      <c r="I93" s="977"/>
      <c r="J93" s="977"/>
      <c r="K93" s="978"/>
      <c r="L93" s="273">
        <f>SUM(L90:L92)</f>
        <v>0</v>
      </c>
      <c r="M93" s="871"/>
      <c r="N93" s="872"/>
    </row>
    <row r="94" spans="1:14" s="270" customFormat="1" ht="18.75" customHeight="1" x14ac:dyDescent="0.55000000000000004">
      <c r="A94" s="900"/>
      <c r="B94" s="899" t="s">
        <v>162</v>
      </c>
      <c r="C94" s="890"/>
      <c r="D94" s="380"/>
      <c r="E94" s="338"/>
      <c r="F94" s="339"/>
      <c r="G94" s="340"/>
      <c r="H94" s="341"/>
      <c r="I94" s="340"/>
      <c r="J94" s="341"/>
      <c r="K94" s="342"/>
      <c r="L94" s="271" t="str">
        <f>IF(ISNUMBER(K94),(PRODUCT(E94,G94,I94,K94)),"")</f>
        <v/>
      </c>
      <c r="M94" s="320"/>
      <c r="N94" s="321"/>
    </row>
    <row r="95" spans="1:14" s="270" customFormat="1" ht="18.75" customHeight="1" x14ac:dyDescent="0.55000000000000004">
      <c r="A95" s="900"/>
      <c r="B95" s="891"/>
      <c r="C95" s="838"/>
      <c r="D95" s="381"/>
      <c r="E95" s="315"/>
      <c r="F95" s="316"/>
      <c r="G95" s="317"/>
      <c r="H95" s="318"/>
      <c r="I95" s="317"/>
      <c r="J95" s="318"/>
      <c r="K95" s="319"/>
      <c r="L95" s="292" t="str">
        <f>IF(ISNUMBER(K95),(PRODUCT(E95,G95,I95,K95)),"")</f>
        <v/>
      </c>
      <c r="M95" s="320"/>
      <c r="N95" s="321"/>
    </row>
    <row r="96" spans="1:14" s="270" customFormat="1" ht="18.75" customHeight="1" x14ac:dyDescent="0.55000000000000004">
      <c r="A96" s="900"/>
      <c r="B96" s="891"/>
      <c r="C96" s="838"/>
      <c r="D96" s="376"/>
      <c r="E96" s="377"/>
      <c r="F96" s="360"/>
      <c r="G96" s="359"/>
      <c r="H96" s="361"/>
      <c r="I96" s="359"/>
      <c r="J96" s="361"/>
      <c r="K96" s="378"/>
      <c r="L96" s="335" t="str">
        <f>IF(ISNUMBER(K96),(PRODUCT(E96,G96,I96,K96)),"")</f>
        <v/>
      </c>
      <c r="M96" s="320"/>
      <c r="N96" s="321"/>
    </row>
    <row r="97" spans="1:14" s="270" customFormat="1" ht="18.75" customHeight="1" x14ac:dyDescent="0.55000000000000004">
      <c r="A97" s="900"/>
      <c r="B97" s="892"/>
      <c r="C97" s="893"/>
      <c r="D97" s="976" t="s">
        <v>184</v>
      </c>
      <c r="E97" s="977"/>
      <c r="F97" s="977"/>
      <c r="G97" s="977"/>
      <c r="H97" s="977"/>
      <c r="I97" s="977"/>
      <c r="J97" s="977"/>
      <c r="K97" s="978"/>
      <c r="L97" s="274">
        <f>SUM(L94:L96)</f>
        <v>0</v>
      </c>
      <c r="M97" s="871"/>
      <c r="N97" s="872"/>
    </row>
    <row r="98" spans="1:14" s="270" customFormat="1" ht="18.75" customHeight="1" x14ac:dyDescent="0.55000000000000004">
      <c r="A98" s="900"/>
      <c r="B98" s="899" t="s">
        <v>163</v>
      </c>
      <c r="C98" s="890"/>
      <c r="D98" s="366"/>
      <c r="E98" s="315"/>
      <c r="F98" s="316"/>
      <c r="G98" s="317"/>
      <c r="H98" s="318"/>
      <c r="I98" s="317"/>
      <c r="J98" s="318"/>
      <c r="K98" s="319"/>
      <c r="L98" s="271" t="str">
        <f>IF(ISNUMBER(K98),(PRODUCT(E98,G98,I98,K98)),"")</f>
        <v/>
      </c>
      <c r="M98" s="320"/>
      <c r="N98" s="321"/>
    </row>
    <row r="99" spans="1:14" s="270" customFormat="1" ht="18.75" customHeight="1" x14ac:dyDescent="0.55000000000000004">
      <c r="A99" s="900"/>
      <c r="B99" s="891"/>
      <c r="C99" s="838"/>
      <c r="D99" s="366"/>
      <c r="E99" s="315"/>
      <c r="F99" s="316"/>
      <c r="G99" s="317"/>
      <c r="H99" s="318"/>
      <c r="I99" s="317"/>
      <c r="J99" s="318"/>
      <c r="K99" s="319"/>
      <c r="L99" s="292" t="str">
        <f>IF(ISNUMBER(K99),(PRODUCT(E99,G99,I99,K99)),"")</f>
        <v/>
      </c>
      <c r="M99" s="320"/>
      <c r="N99" s="321"/>
    </row>
    <row r="100" spans="1:14" s="270" customFormat="1" ht="18.75" customHeight="1" x14ac:dyDescent="0.55000000000000004">
      <c r="A100" s="900"/>
      <c r="B100" s="891"/>
      <c r="C100" s="838"/>
      <c r="D100" s="368"/>
      <c r="E100" s="329"/>
      <c r="F100" s="330"/>
      <c r="G100" s="331"/>
      <c r="H100" s="332"/>
      <c r="I100" s="331"/>
      <c r="J100" s="332"/>
      <c r="K100" s="333"/>
      <c r="L100" s="335" t="str">
        <f>IF(ISNUMBER(K100),(PRODUCT(E100,G100,I100,K100)),"")</f>
        <v/>
      </c>
      <c r="M100" s="320"/>
      <c r="N100" s="321"/>
    </row>
    <row r="101" spans="1:14" s="270" customFormat="1" ht="18.75" customHeight="1" x14ac:dyDescent="0.55000000000000004">
      <c r="A101" s="900"/>
      <c r="B101" s="892"/>
      <c r="C101" s="893"/>
      <c r="D101" s="976" t="s">
        <v>184</v>
      </c>
      <c r="E101" s="977"/>
      <c r="F101" s="977"/>
      <c r="G101" s="977"/>
      <c r="H101" s="977"/>
      <c r="I101" s="977"/>
      <c r="J101" s="977"/>
      <c r="K101" s="978"/>
      <c r="L101" s="275">
        <f>SUM(L98:L100)</f>
        <v>0</v>
      </c>
      <c r="M101" s="871"/>
      <c r="N101" s="872"/>
    </row>
    <row r="102" spans="1:14" s="270" customFormat="1" ht="18.75" customHeight="1" x14ac:dyDescent="0.55000000000000004">
      <c r="A102" s="900"/>
      <c r="B102" s="899" t="s">
        <v>164</v>
      </c>
      <c r="C102" s="890"/>
      <c r="D102" s="380"/>
      <c r="E102" s="338"/>
      <c r="F102" s="339"/>
      <c r="G102" s="340"/>
      <c r="H102" s="341"/>
      <c r="I102" s="340"/>
      <c r="J102" s="341"/>
      <c r="K102" s="342"/>
      <c r="L102" s="271" t="str">
        <f>IF(ISNUMBER(K102),(PRODUCT(E102,G102,I102,K102)),"")</f>
        <v/>
      </c>
      <c r="M102" s="320"/>
      <c r="N102" s="321"/>
    </row>
    <row r="103" spans="1:14" s="270" customFormat="1" ht="18.75" customHeight="1" x14ac:dyDescent="0.55000000000000004">
      <c r="A103" s="900"/>
      <c r="B103" s="891"/>
      <c r="C103" s="838"/>
      <c r="D103" s="381"/>
      <c r="E103" s="315"/>
      <c r="F103" s="316"/>
      <c r="G103" s="317"/>
      <c r="H103" s="318"/>
      <c r="I103" s="317"/>
      <c r="J103" s="318"/>
      <c r="K103" s="319"/>
      <c r="L103" s="292" t="str">
        <f>IF(ISNUMBER(K103),(PRODUCT(E103,G103,I103,K103)),"")</f>
        <v/>
      </c>
      <c r="M103" s="320"/>
      <c r="N103" s="321"/>
    </row>
    <row r="104" spans="1:14" s="270" customFormat="1" ht="18.75" customHeight="1" x14ac:dyDescent="0.55000000000000004">
      <c r="A104" s="900"/>
      <c r="B104" s="891"/>
      <c r="C104" s="838"/>
      <c r="D104" s="376"/>
      <c r="E104" s="377"/>
      <c r="F104" s="360"/>
      <c r="G104" s="359"/>
      <c r="H104" s="361"/>
      <c r="I104" s="359"/>
      <c r="J104" s="361"/>
      <c r="K104" s="378"/>
      <c r="L104" s="335" t="str">
        <f>IF(ISNUMBER(K104),(PRODUCT(E104,G104,I104,K104)),"")</f>
        <v/>
      </c>
      <c r="M104" s="336"/>
      <c r="N104" s="337"/>
    </row>
    <row r="105" spans="1:14" s="270" customFormat="1" ht="18.75" customHeight="1" x14ac:dyDescent="0.55000000000000004">
      <c r="A105" s="900"/>
      <c r="B105" s="892"/>
      <c r="C105" s="893"/>
      <c r="D105" s="976" t="s">
        <v>184</v>
      </c>
      <c r="E105" s="977"/>
      <c r="F105" s="977"/>
      <c r="G105" s="977"/>
      <c r="H105" s="977"/>
      <c r="I105" s="977"/>
      <c r="J105" s="977"/>
      <c r="K105" s="978"/>
      <c r="L105" s="274">
        <f>SUM(L102:L104)</f>
        <v>0</v>
      </c>
      <c r="M105" s="871"/>
      <c r="N105" s="872"/>
    </row>
    <row r="106" spans="1:14" s="270" customFormat="1" ht="18.75" customHeight="1" x14ac:dyDescent="0.55000000000000004">
      <c r="A106" s="900"/>
      <c r="B106" s="889" t="s">
        <v>165</v>
      </c>
      <c r="C106" s="890"/>
      <c r="D106" s="366"/>
      <c r="E106" s="315"/>
      <c r="F106" s="316"/>
      <c r="G106" s="317"/>
      <c r="H106" s="318"/>
      <c r="I106" s="317"/>
      <c r="J106" s="318"/>
      <c r="K106" s="319"/>
      <c r="L106" s="271" t="str">
        <f>IF(ISNUMBER(K106),(PRODUCT(E106,G106,I106,K106)),"")</f>
        <v/>
      </c>
      <c r="M106" s="320"/>
      <c r="N106" s="321"/>
    </row>
    <row r="107" spans="1:14" s="270" customFormat="1" ht="19.5" customHeight="1" x14ac:dyDescent="0.55000000000000004">
      <c r="A107" s="900"/>
      <c r="B107" s="891"/>
      <c r="C107" s="838"/>
      <c r="D107" s="366"/>
      <c r="E107" s="315"/>
      <c r="F107" s="316"/>
      <c r="G107" s="317"/>
      <c r="H107" s="318"/>
      <c r="I107" s="317"/>
      <c r="J107" s="318"/>
      <c r="K107" s="319"/>
      <c r="L107" s="292" t="str">
        <f>IF(ISNUMBER(K107),(PRODUCT(E107,G107,I107,K107)),"")</f>
        <v/>
      </c>
      <c r="M107" s="320"/>
      <c r="N107" s="321"/>
    </row>
    <row r="108" spans="1:14" s="270" customFormat="1" ht="18.75" customHeight="1" x14ac:dyDescent="0.55000000000000004">
      <c r="A108" s="900"/>
      <c r="B108" s="891"/>
      <c r="C108" s="838"/>
      <c r="D108" s="368"/>
      <c r="E108" s="329"/>
      <c r="F108" s="330"/>
      <c r="G108" s="331"/>
      <c r="H108" s="332"/>
      <c r="I108" s="331"/>
      <c r="J108" s="332"/>
      <c r="K108" s="333"/>
      <c r="L108" s="335" t="str">
        <f>IF(ISNUMBER(K108),(PRODUCT(E108,G108,I108,K108)),"")</f>
        <v/>
      </c>
      <c r="M108" s="320"/>
      <c r="N108" s="321"/>
    </row>
    <row r="109" spans="1:14" s="270" customFormat="1" ht="18.75" customHeight="1" x14ac:dyDescent="0.55000000000000004">
      <c r="A109" s="900"/>
      <c r="B109" s="892"/>
      <c r="C109" s="893"/>
      <c r="D109" s="976" t="s">
        <v>184</v>
      </c>
      <c r="E109" s="977"/>
      <c r="F109" s="977"/>
      <c r="G109" s="977"/>
      <c r="H109" s="977"/>
      <c r="I109" s="977"/>
      <c r="J109" s="977"/>
      <c r="K109" s="978"/>
      <c r="L109" s="275">
        <f>SUM(L106:L108)</f>
        <v>0</v>
      </c>
      <c r="M109" s="871"/>
      <c r="N109" s="872"/>
    </row>
    <row r="110" spans="1:14" s="270" customFormat="1" ht="18.75" customHeight="1" x14ac:dyDescent="0.55000000000000004">
      <c r="A110" s="900"/>
      <c r="B110" s="899" t="s">
        <v>166</v>
      </c>
      <c r="C110" s="890"/>
      <c r="D110" s="380"/>
      <c r="E110" s="338"/>
      <c r="F110" s="339"/>
      <c r="G110" s="340"/>
      <c r="H110" s="341"/>
      <c r="I110" s="340"/>
      <c r="J110" s="341"/>
      <c r="K110" s="342"/>
      <c r="L110" s="294" t="str">
        <f>IF(ISNUMBER(K110),(PRODUCT(E110,G110,I110,K110)),"")</f>
        <v/>
      </c>
      <c r="M110" s="320"/>
      <c r="N110" s="321"/>
    </row>
    <row r="111" spans="1:14" s="270" customFormat="1" ht="18.75" customHeight="1" x14ac:dyDescent="0.55000000000000004">
      <c r="A111" s="900"/>
      <c r="B111" s="891"/>
      <c r="C111" s="838"/>
      <c r="D111" s="381"/>
      <c r="E111" s="315"/>
      <c r="F111" s="316"/>
      <c r="G111" s="317"/>
      <c r="H111" s="318"/>
      <c r="I111" s="317"/>
      <c r="J111" s="318"/>
      <c r="K111" s="319"/>
      <c r="L111" s="295" t="str">
        <f>IF(ISNUMBER(K111),(PRODUCT(E111,G111,I111,K111)),"")</f>
        <v/>
      </c>
      <c r="M111" s="320"/>
      <c r="N111" s="321"/>
    </row>
    <row r="112" spans="1:14" s="270" customFormat="1" ht="18.75" customHeight="1" x14ac:dyDescent="0.55000000000000004">
      <c r="A112" s="900"/>
      <c r="B112" s="891"/>
      <c r="C112" s="838"/>
      <c r="D112" s="375"/>
      <c r="E112" s="323"/>
      <c r="F112" s="324"/>
      <c r="G112" s="325"/>
      <c r="H112" s="326"/>
      <c r="I112" s="325"/>
      <c r="J112" s="326"/>
      <c r="K112" s="327"/>
      <c r="L112" s="295" t="str">
        <f>IF(ISNUMBER(K112),(PRODUCT(E112,G112,I112,K112)),"")</f>
        <v/>
      </c>
      <c r="M112" s="320"/>
      <c r="N112" s="321"/>
    </row>
    <row r="113" spans="1:14" s="270" customFormat="1" ht="18.75" customHeight="1" x14ac:dyDescent="0.55000000000000004">
      <c r="A113" s="900"/>
      <c r="B113" s="891"/>
      <c r="C113" s="838"/>
      <c r="D113" s="376"/>
      <c r="E113" s="377"/>
      <c r="F113" s="360"/>
      <c r="G113" s="359"/>
      <c r="H113" s="361"/>
      <c r="I113" s="359"/>
      <c r="J113" s="361"/>
      <c r="K113" s="378"/>
      <c r="L113" s="296" t="str">
        <f>IF(ISNUMBER(K113),(PRODUCT(E113,G113,I113,K113)),"")</f>
        <v/>
      </c>
      <c r="M113" s="336"/>
      <c r="N113" s="337"/>
    </row>
    <row r="114" spans="1:14" s="270" customFormat="1" ht="18.75" customHeight="1" x14ac:dyDescent="0.55000000000000004">
      <c r="A114" s="900"/>
      <c r="B114" s="891"/>
      <c r="C114" s="838"/>
      <c r="D114" s="982" t="s">
        <v>184</v>
      </c>
      <c r="E114" s="983"/>
      <c r="F114" s="983"/>
      <c r="G114" s="983"/>
      <c r="H114" s="983"/>
      <c r="I114" s="983"/>
      <c r="J114" s="983"/>
      <c r="K114" s="984"/>
      <c r="L114" s="272">
        <f>SUM(L110:L113)</f>
        <v>0</v>
      </c>
      <c r="M114" s="871"/>
      <c r="N114" s="872"/>
    </row>
    <row r="115" spans="1:14" s="270" customFormat="1" ht="18.75" customHeight="1" x14ac:dyDescent="0.55000000000000004">
      <c r="A115" s="900"/>
      <c r="B115" s="899" t="s">
        <v>185</v>
      </c>
      <c r="C115" s="890"/>
      <c r="D115" s="380"/>
      <c r="E115" s="338"/>
      <c r="F115" s="339"/>
      <c r="G115" s="340"/>
      <c r="H115" s="341"/>
      <c r="I115" s="340"/>
      <c r="J115" s="341"/>
      <c r="K115" s="342"/>
      <c r="L115" s="294" t="str">
        <f>IF(ISNUMBER(K115),(PRODUCT(E115,G115,I115,K115)),"")</f>
        <v/>
      </c>
      <c r="M115" s="343"/>
      <c r="N115" s="344"/>
    </row>
    <row r="116" spans="1:14" s="270" customFormat="1" ht="18.75" customHeight="1" x14ac:dyDescent="0.55000000000000004">
      <c r="A116" s="900"/>
      <c r="B116" s="891"/>
      <c r="C116" s="838"/>
      <c r="D116" s="381"/>
      <c r="E116" s="315"/>
      <c r="F116" s="316"/>
      <c r="G116" s="317"/>
      <c r="H116" s="318"/>
      <c r="I116" s="317"/>
      <c r="J116" s="318"/>
      <c r="K116" s="319"/>
      <c r="L116" s="295" t="str">
        <f>IF(ISNUMBER(K116),(PRODUCT(E116,G116,I116,K116)),"")</f>
        <v/>
      </c>
      <c r="M116" s="320"/>
      <c r="N116" s="321"/>
    </row>
    <row r="117" spans="1:14" s="270" customFormat="1" ht="18.75" customHeight="1" x14ac:dyDescent="0.55000000000000004">
      <c r="A117" s="900"/>
      <c r="B117" s="891"/>
      <c r="C117" s="838"/>
      <c r="D117" s="375"/>
      <c r="E117" s="323"/>
      <c r="F117" s="324"/>
      <c r="G117" s="325"/>
      <c r="H117" s="326"/>
      <c r="I117" s="325"/>
      <c r="J117" s="326"/>
      <c r="K117" s="327"/>
      <c r="L117" s="295" t="str">
        <f>IF(ISNUMBER(K117),(PRODUCT(E117,G117,I117,K117)),"")</f>
        <v/>
      </c>
      <c r="M117" s="320"/>
      <c r="N117" s="321"/>
    </row>
    <row r="118" spans="1:14" s="270" customFormat="1" ht="18.75" customHeight="1" x14ac:dyDescent="0.55000000000000004">
      <c r="A118" s="900"/>
      <c r="B118" s="891"/>
      <c r="C118" s="838"/>
      <c r="D118" s="376"/>
      <c r="E118" s="377"/>
      <c r="F118" s="360"/>
      <c r="G118" s="359"/>
      <c r="H118" s="361"/>
      <c r="I118" s="359"/>
      <c r="J118" s="361"/>
      <c r="K118" s="378"/>
      <c r="L118" s="296" t="str">
        <f>IF(ISNUMBER(K118),(PRODUCT(E118,G118,I118,K118)),"")</f>
        <v/>
      </c>
      <c r="M118" s="336"/>
      <c r="N118" s="337"/>
    </row>
    <row r="119" spans="1:14" s="270" customFormat="1" ht="18.75" customHeight="1" x14ac:dyDescent="0.55000000000000004">
      <c r="A119" s="900"/>
      <c r="B119" s="892"/>
      <c r="C119" s="893"/>
      <c r="D119" s="976" t="s">
        <v>184</v>
      </c>
      <c r="E119" s="977"/>
      <c r="F119" s="977"/>
      <c r="G119" s="977"/>
      <c r="H119" s="977"/>
      <c r="I119" s="977"/>
      <c r="J119" s="977"/>
      <c r="K119" s="978"/>
      <c r="L119" s="274">
        <f>SUM(L115:L118)</f>
        <v>0</v>
      </c>
      <c r="M119" s="871"/>
      <c r="N119" s="872"/>
    </row>
    <row r="120" spans="1:14" s="270" customFormat="1" ht="23.25" customHeight="1" x14ac:dyDescent="0.55000000000000004">
      <c r="A120" s="900"/>
      <c r="B120" s="873" t="s">
        <v>198</v>
      </c>
      <c r="C120" s="874"/>
      <c r="D120" s="345" t="s">
        <v>205</v>
      </c>
      <c r="E120" s="878">
        <f>SUMIF(N81:N119,"○",L81:L119)</f>
        <v>0</v>
      </c>
      <c r="F120" s="879"/>
      <c r="G120" s="346" t="s">
        <v>189</v>
      </c>
      <c r="H120" s="347" t="s">
        <v>218</v>
      </c>
      <c r="I120" s="346" t="s">
        <v>207</v>
      </c>
      <c r="J120" s="880"/>
      <c r="K120" s="881"/>
      <c r="L120" s="277">
        <f>ROUNDDOWN(E120*0.1,0)</f>
        <v>0</v>
      </c>
      <c r="M120" s="882"/>
      <c r="N120" s="883"/>
    </row>
    <row r="121" spans="1:14" s="270" customFormat="1" ht="23.25" customHeight="1" x14ac:dyDescent="0.55000000000000004">
      <c r="A121" s="900"/>
      <c r="B121" s="873"/>
      <c r="C121" s="874"/>
      <c r="D121" s="345" t="s">
        <v>208</v>
      </c>
      <c r="E121" s="878">
        <f>SUMIF(M80:M119,"○",L80:L119)</f>
        <v>0</v>
      </c>
      <c r="F121" s="879"/>
      <c r="G121" s="346" t="s">
        <v>189</v>
      </c>
      <c r="H121" s="347" t="s">
        <v>219</v>
      </c>
      <c r="I121" s="346" t="s">
        <v>207</v>
      </c>
      <c r="J121" s="880"/>
      <c r="K121" s="881"/>
      <c r="L121" s="277">
        <f>ROUNDDOWN(ROUNDUP(E121/1.08,0)*1.1,0)-E121</f>
        <v>0</v>
      </c>
      <c r="M121" s="871"/>
      <c r="N121" s="872"/>
    </row>
    <row r="122" spans="1:14" s="270" customFormat="1" ht="23.25" customHeight="1" x14ac:dyDescent="0.55000000000000004">
      <c r="A122" s="900"/>
      <c r="B122" s="875"/>
      <c r="C122" s="874"/>
      <c r="D122" s="345" t="s">
        <v>210</v>
      </c>
      <c r="E122" s="884"/>
      <c r="F122" s="885"/>
      <c r="G122" s="346" t="s">
        <v>189</v>
      </c>
      <c r="H122" s="348"/>
      <c r="I122" s="346" t="s">
        <v>207</v>
      </c>
      <c r="J122" s="880"/>
      <c r="K122" s="881"/>
      <c r="L122" s="349"/>
      <c r="M122" s="871"/>
      <c r="N122" s="872"/>
    </row>
    <row r="123" spans="1:14" s="270" customFormat="1" ht="23.25" customHeight="1" x14ac:dyDescent="0.55000000000000004">
      <c r="A123" s="903"/>
      <c r="B123" s="876"/>
      <c r="C123" s="877"/>
      <c r="D123" s="976" t="s">
        <v>184</v>
      </c>
      <c r="E123" s="977"/>
      <c r="F123" s="977"/>
      <c r="G123" s="977"/>
      <c r="H123" s="977"/>
      <c r="I123" s="977"/>
      <c r="J123" s="977"/>
      <c r="K123" s="978"/>
      <c r="L123" s="274">
        <f>SUM(L120:L122)</f>
        <v>0</v>
      </c>
      <c r="M123" s="871"/>
      <c r="N123" s="872"/>
    </row>
    <row r="124" spans="1:14" s="270" customFormat="1" ht="22.5" customHeight="1" x14ac:dyDescent="0.55000000000000004">
      <c r="A124" s="894" t="s">
        <v>220</v>
      </c>
      <c r="B124" s="895"/>
      <c r="C124" s="896"/>
      <c r="D124" s="979"/>
      <c r="E124" s="980"/>
      <c r="F124" s="980"/>
      <c r="G124" s="980"/>
      <c r="H124" s="980"/>
      <c r="I124" s="980"/>
      <c r="J124" s="980"/>
      <c r="K124" s="981"/>
      <c r="L124" s="276"/>
      <c r="M124" s="871"/>
      <c r="N124" s="872"/>
    </row>
    <row r="125" spans="1:14" s="270" customFormat="1" ht="22.5" customHeight="1" x14ac:dyDescent="0.55000000000000004">
      <c r="A125" s="867" t="s">
        <v>187</v>
      </c>
      <c r="B125" s="868"/>
      <c r="C125" s="868"/>
      <c r="D125" s="869"/>
      <c r="E125" s="869"/>
      <c r="F125" s="869"/>
      <c r="G125" s="869"/>
      <c r="H125" s="869"/>
      <c r="I125" s="869"/>
      <c r="J125" s="869"/>
      <c r="K125" s="870"/>
      <c r="L125" s="277">
        <f>SUM(L85,L89,L93,L97,L101,L105,L109,L114,L119,L123,L124)</f>
        <v>0</v>
      </c>
      <c r="M125" s="871"/>
      <c r="N125" s="872"/>
    </row>
    <row r="126" spans="1:14" s="270" customFormat="1" ht="22.5" customHeight="1" thickBot="1" x14ac:dyDescent="0.6">
      <c r="A126" s="854" t="s">
        <v>188</v>
      </c>
      <c r="B126" s="855"/>
      <c r="C126" s="856"/>
      <c r="D126" s="278" t="s">
        <v>211</v>
      </c>
      <c r="E126" s="857">
        <f>L125-L124</f>
        <v>0</v>
      </c>
      <c r="F126" s="858"/>
      <c r="G126" s="279" t="s">
        <v>189</v>
      </c>
      <c r="H126" s="280"/>
      <c r="I126" s="281" t="s">
        <v>190</v>
      </c>
      <c r="J126" s="859" t="s">
        <v>191</v>
      </c>
      <c r="K126" s="860"/>
      <c r="L126" s="282">
        <f>ROUNDDOWN(E126*H126,0)</f>
        <v>0</v>
      </c>
      <c r="M126" s="846"/>
      <c r="N126" s="847"/>
    </row>
    <row r="127" spans="1:14" s="270" customFormat="1" ht="22.5" customHeight="1" thickTop="1" thickBot="1" x14ac:dyDescent="0.6">
      <c r="A127" s="861" t="s">
        <v>192</v>
      </c>
      <c r="B127" s="862"/>
      <c r="C127" s="862"/>
      <c r="D127" s="863"/>
      <c r="E127" s="863"/>
      <c r="F127" s="863"/>
      <c r="G127" s="863"/>
      <c r="H127" s="863"/>
      <c r="I127" s="863"/>
      <c r="J127" s="863"/>
      <c r="K127" s="864"/>
      <c r="L127" s="283">
        <f>SUM(L125:L126)</f>
        <v>0</v>
      </c>
      <c r="M127" s="865"/>
      <c r="N127" s="866"/>
    </row>
    <row r="128" spans="1:14" s="270" customFormat="1" ht="18.75" customHeight="1" thickTop="1" x14ac:dyDescent="0.55000000000000004">
      <c r="A128" s="833" t="s">
        <v>193</v>
      </c>
      <c r="B128" s="834"/>
      <c r="C128" s="835"/>
      <c r="D128" s="382"/>
      <c r="E128" s="351"/>
      <c r="F128" s="352"/>
      <c r="G128" s="351"/>
      <c r="H128" s="353"/>
      <c r="I128" s="351"/>
      <c r="J128" s="353"/>
      <c r="K128" s="354"/>
      <c r="L128" s="355" t="str">
        <f>IF(ISNUMBER(K128),(PRODUCT(E128,G128,I128,K128)),"")</f>
        <v/>
      </c>
      <c r="M128" s="320"/>
      <c r="N128" s="321"/>
    </row>
    <row r="129" spans="1:14" s="270" customFormat="1" ht="18.75" customHeight="1" x14ac:dyDescent="0.55000000000000004">
      <c r="A129" s="836"/>
      <c r="B129" s="837"/>
      <c r="C129" s="838"/>
      <c r="D129" s="383"/>
      <c r="E129" s="356"/>
      <c r="F129" s="184"/>
      <c r="G129" s="356"/>
      <c r="H129" s="357"/>
      <c r="I129" s="356"/>
      <c r="J129" s="357"/>
      <c r="K129" s="358"/>
      <c r="L129" s="291" t="str">
        <f>IF(ISNUMBER(K129),(PRODUCT(E129,G129,I129,K129)),"")</f>
        <v/>
      </c>
      <c r="M129" s="320"/>
      <c r="N129" s="321"/>
    </row>
    <row r="130" spans="1:14" s="270" customFormat="1" ht="18.75" customHeight="1" x14ac:dyDescent="0.55000000000000004">
      <c r="A130" s="839"/>
      <c r="B130" s="837"/>
      <c r="C130" s="838"/>
      <c r="D130" s="384"/>
      <c r="E130" s="359"/>
      <c r="F130" s="360"/>
      <c r="G130" s="359"/>
      <c r="H130" s="361"/>
      <c r="I130" s="359"/>
      <c r="J130" s="361"/>
      <c r="K130" s="362"/>
      <c r="L130" s="363" t="str">
        <f>IF(ISNUMBER(K130),(PRODUCT(E130,G130,I130,K130)),"")</f>
        <v/>
      </c>
      <c r="M130" s="320"/>
      <c r="N130" s="321"/>
    </row>
    <row r="131" spans="1:14" s="270" customFormat="1" ht="18.75" customHeight="1" thickBot="1" x14ac:dyDescent="0.6">
      <c r="A131" s="840"/>
      <c r="B131" s="841"/>
      <c r="C131" s="842"/>
      <c r="D131" s="973" t="s">
        <v>184</v>
      </c>
      <c r="E131" s="974"/>
      <c r="F131" s="974"/>
      <c r="G131" s="974"/>
      <c r="H131" s="974"/>
      <c r="I131" s="974"/>
      <c r="J131" s="974"/>
      <c r="K131" s="975"/>
      <c r="L131" s="284">
        <f>SUM(L128:L130)</f>
        <v>0</v>
      </c>
      <c r="M131" s="846"/>
      <c r="N131" s="847"/>
    </row>
    <row r="132" spans="1:14" s="270" customFormat="1" ht="22.5" customHeight="1" thickTop="1" thickBot="1" x14ac:dyDescent="0.6">
      <c r="A132" s="848" t="s">
        <v>194</v>
      </c>
      <c r="B132" s="849"/>
      <c r="C132" s="849"/>
      <c r="D132" s="850"/>
      <c r="E132" s="850"/>
      <c r="F132" s="850"/>
      <c r="G132" s="850"/>
      <c r="H132" s="850"/>
      <c r="I132" s="850"/>
      <c r="J132" s="850"/>
      <c r="K132" s="851"/>
      <c r="L132" s="285">
        <f>L127-L131</f>
        <v>0</v>
      </c>
      <c r="M132" s="852"/>
      <c r="N132" s="853"/>
    </row>
  </sheetData>
  <mergeCells count="124">
    <mergeCell ref="B13:C13"/>
    <mergeCell ref="E13:F13"/>
    <mergeCell ref="G13:H13"/>
    <mergeCell ref="I13:J13"/>
    <mergeCell ref="A14:A18"/>
    <mergeCell ref="B14:C18"/>
    <mergeCell ref="D18:K18"/>
    <mergeCell ref="M18:N18"/>
    <mergeCell ref="A19:A62"/>
    <mergeCell ref="B19:C23"/>
    <mergeCell ref="D23:K23"/>
    <mergeCell ref="M23:N23"/>
    <mergeCell ref="B24:C28"/>
    <mergeCell ref="D28:K28"/>
    <mergeCell ref="M28:N28"/>
    <mergeCell ref="B29:C33"/>
    <mergeCell ref="D33:K33"/>
    <mergeCell ref="B44:C48"/>
    <mergeCell ref="D48:K48"/>
    <mergeCell ref="M48:N48"/>
    <mergeCell ref="B49:C53"/>
    <mergeCell ref="D53:K53"/>
    <mergeCell ref="M53:N53"/>
    <mergeCell ref="M33:N33"/>
    <mergeCell ref="B34:C38"/>
    <mergeCell ref="D38:K38"/>
    <mergeCell ref="M38:N38"/>
    <mergeCell ref="B39:C43"/>
    <mergeCell ref="D43:K43"/>
    <mergeCell ref="M43:N43"/>
    <mergeCell ref="B54:C58"/>
    <mergeCell ref="D58:K58"/>
    <mergeCell ref="M58:N58"/>
    <mergeCell ref="A65:C65"/>
    <mergeCell ref="E65:F65"/>
    <mergeCell ref="J65:K65"/>
    <mergeCell ref="M65:N65"/>
    <mergeCell ref="E61:F61"/>
    <mergeCell ref="J61:K61"/>
    <mergeCell ref="M61:N61"/>
    <mergeCell ref="D62:K62"/>
    <mergeCell ref="M62:N62"/>
    <mergeCell ref="A63:C63"/>
    <mergeCell ref="D63:K63"/>
    <mergeCell ref="M63:N63"/>
    <mergeCell ref="B59:C62"/>
    <mergeCell ref="E59:F59"/>
    <mergeCell ref="J59:K59"/>
    <mergeCell ref="M59:N59"/>
    <mergeCell ref="E60:F60"/>
    <mergeCell ref="J60:K60"/>
    <mergeCell ref="M60:N60"/>
    <mergeCell ref="A64:K64"/>
    <mergeCell ref="M64:N64"/>
    <mergeCell ref="A77:B77"/>
    <mergeCell ref="C77:K77"/>
    <mergeCell ref="B80:C80"/>
    <mergeCell ref="E80:F80"/>
    <mergeCell ref="G80:H80"/>
    <mergeCell ref="I80:J80"/>
    <mergeCell ref="A66:K66"/>
    <mergeCell ref="M66:N66"/>
    <mergeCell ref="A67:C70"/>
    <mergeCell ref="D70:K70"/>
    <mergeCell ref="M70:N70"/>
    <mergeCell ref="A71:K71"/>
    <mergeCell ref="M71:N71"/>
    <mergeCell ref="M93:N93"/>
    <mergeCell ref="B94:C97"/>
    <mergeCell ref="D97:K97"/>
    <mergeCell ref="M97:N97"/>
    <mergeCell ref="B98:C101"/>
    <mergeCell ref="D101:K101"/>
    <mergeCell ref="M101:N101"/>
    <mergeCell ref="A81:A85"/>
    <mergeCell ref="B81:C85"/>
    <mergeCell ref="D85:K85"/>
    <mergeCell ref="M85:N85"/>
    <mergeCell ref="A86:A123"/>
    <mergeCell ref="B86:C89"/>
    <mergeCell ref="D89:K89"/>
    <mergeCell ref="M89:N89"/>
    <mergeCell ref="B90:C93"/>
    <mergeCell ref="D93:K93"/>
    <mergeCell ref="B110:C114"/>
    <mergeCell ref="D114:K114"/>
    <mergeCell ref="M114:N114"/>
    <mergeCell ref="B115:C119"/>
    <mergeCell ref="D119:K119"/>
    <mergeCell ref="M119:N119"/>
    <mergeCell ref="B102:C105"/>
    <mergeCell ref="D105:K105"/>
    <mergeCell ref="M105:N105"/>
    <mergeCell ref="B106:C109"/>
    <mergeCell ref="D109:K109"/>
    <mergeCell ref="M109:N109"/>
    <mergeCell ref="D123:K123"/>
    <mergeCell ref="M123:N123"/>
    <mergeCell ref="A124:C124"/>
    <mergeCell ref="D124:K124"/>
    <mergeCell ref="M124:N124"/>
    <mergeCell ref="A125:K125"/>
    <mergeCell ref="M125:N125"/>
    <mergeCell ref="B120:C123"/>
    <mergeCell ref="E120:F120"/>
    <mergeCell ref="J120:K120"/>
    <mergeCell ref="M120:N120"/>
    <mergeCell ref="E121:F121"/>
    <mergeCell ref="J121:K121"/>
    <mergeCell ref="M121:N121"/>
    <mergeCell ref="E122:F122"/>
    <mergeCell ref="J122:K122"/>
    <mergeCell ref="M122:N122"/>
    <mergeCell ref="A128:C131"/>
    <mergeCell ref="D131:K131"/>
    <mergeCell ref="M131:N131"/>
    <mergeCell ref="A132:K132"/>
    <mergeCell ref="M132:N132"/>
    <mergeCell ref="A126:C126"/>
    <mergeCell ref="E126:F126"/>
    <mergeCell ref="J126:K126"/>
    <mergeCell ref="M126:N126"/>
    <mergeCell ref="A127:K127"/>
    <mergeCell ref="M127:N127"/>
  </mergeCells>
  <phoneticPr fontId="1"/>
  <dataValidations count="1">
    <dataValidation type="list" allowBlank="1" showInputMessage="1" showErrorMessage="1" sqref="M14:N17 M49:N52 M54:N57 M44:N47 M39:N42 M34:N37 M24:N27 M29:N32 M19:N22 M128:N130 M86:N88 M90:N92 M94:N96 M98:N100 M102:N104 M106:N108 M110:N113 M115:N118 M81:N84" xr:uid="{0F822020-A201-4C08-B6A6-3059569A5A69}">
      <formula1>"○"</formula1>
    </dataValidation>
  </dataValidations>
  <pageMargins left="0.51181102362204722" right="0.51181102362204722" top="0.55118110236220474" bottom="0.55118110236220474" header="0.31496062992125984" footer="0.31496062992125984"/>
  <pageSetup paperSize="9" scale="72" firstPageNumber="21" fitToHeight="0" orientation="portrait" r:id="rId1"/>
  <headerFooter alignWithMargins="0"/>
  <rowBreaks count="2" manualBreakCount="2">
    <brk id="57" max="13" man="1"/>
    <brk id="105"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2E58E-D4A0-4FD7-8283-D132C128F6D3}">
  <sheetPr>
    <tabColor rgb="FF0070C0"/>
    <pageSetUpPr fitToPage="1"/>
  </sheetPr>
  <dimension ref="A1:Q132"/>
  <sheetViews>
    <sheetView view="pageBreakPreview" zoomScaleNormal="100" zoomScaleSheetLayoutView="100" workbookViewId="0">
      <selection activeCell="P64" sqref="P64"/>
    </sheetView>
  </sheetViews>
  <sheetFormatPr defaultColWidth="9" defaultRowHeight="13" x14ac:dyDescent="0.55000000000000004"/>
  <cols>
    <col min="1" max="1" width="7.5" style="156" customWidth="1"/>
    <col min="2" max="2" width="3.58203125" style="156" customWidth="1"/>
    <col min="3" max="3" width="5.58203125" style="156" customWidth="1"/>
    <col min="4" max="4" width="27.33203125" style="181" customWidth="1"/>
    <col min="5" max="5" width="5.33203125" style="182" customWidth="1"/>
    <col min="6" max="6" width="5.83203125" style="183" customWidth="1"/>
    <col min="7" max="7" width="6.08203125" style="182" bestFit="1" customWidth="1"/>
    <col min="8" max="8" width="6.58203125" style="183" bestFit="1" customWidth="1"/>
    <col min="9" max="9" width="5.58203125" style="182" bestFit="1" customWidth="1"/>
    <col min="10" max="10" width="5.58203125" style="183" customWidth="1"/>
    <col min="11" max="12" width="12.5" style="179" customWidth="1"/>
    <col min="13" max="13" width="5.58203125" style="258" customWidth="1"/>
    <col min="14" max="14" width="7.5" style="258" customWidth="1"/>
    <col min="15" max="15" width="7.33203125" style="156" customWidth="1"/>
    <col min="16" max="16" width="10.58203125" style="156" customWidth="1"/>
    <col min="17" max="17" width="13.5" style="156" customWidth="1"/>
    <col min="18" max="16384" width="9" style="156"/>
  </cols>
  <sheetData>
    <row r="1" spans="1:16" ht="17.5" customHeight="1" x14ac:dyDescent="0.55000000000000004">
      <c r="G1" s="156"/>
      <c r="H1" s="156"/>
      <c r="I1" s="156"/>
      <c r="J1" s="156"/>
      <c r="K1" s="156"/>
      <c r="L1" s="156"/>
      <c r="M1" s="156"/>
      <c r="N1" s="156"/>
    </row>
    <row r="2" spans="1:16" ht="15" customHeight="1" x14ac:dyDescent="0.55000000000000004">
      <c r="A2" s="157" t="s">
        <v>263</v>
      </c>
      <c r="G2" s="156"/>
      <c r="H2" s="156"/>
      <c r="I2" s="156"/>
      <c r="J2" s="156"/>
      <c r="K2" s="156"/>
      <c r="L2" s="156"/>
      <c r="M2" s="156"/>
      <c r="N2" s="156"/>
    </row>
    <row r="3" spans="1:16" ht="15" customHeight="1" x14ac:dyDescent="0.55000000000000004">
      <c r="A3" s="157"/>
      <c r="G3" s="156"/>
      <c r="H3" s="156"/>
      <c r="I3" s="156"/>
      <c r="J3" s="156"/>
      <c r="K3" s="156"/>
      <c r="L3" s="156"/>
      <c r="M3" s="156"/>
      <c r="N3" s="156"/>
    </row>
    <row r="4" spans="1:16" s="158" customFormat="1" ht="15.75" customHeight="1" x14ac:dyDescent="0.55000000000000004">
      <c r="A4" s="161" t="s">
        <v>171</v>
      </c>
      <c r="B4" s="158" t="s">
        <v>302</v>
      </c>
      <c r="D4" s="163"/>
      <c r="F4" s="184"/>
      <c r="H4" s="184"/>
      <c r="K4" s="161"/>
      <c r="L4" s="159"/>
      <c r="M4" s="185"/>
      <c r="N4" s="185"/>
      <c r="O4" s="160"/>
      <c r="P4" s="161"/>
    </row>
    <row r="5" spans="1:16" s="158" customFormat="1" ht="15.75" customHeight="1" x14ac:dyDescent="0.55000000000000004">
      <c r="A5" s="161" t="s">
        <v>171</v>
      </c>
      <c r="B5" s="158" t="s">
        <v>172</v>
      </c>
      <c r="D5" s="163"/>
      <c r="F5" s="184"/>
      <c r="H5" s="184"/>
      <c r="K5" s="161"/>
      <c r="L5" s="159"/>
      <c r="M5" s="185"/>
      <c r="N5" s="185"/>
      <c r="O5" s="160"/>
      <c r="P5" s="161"/>
    </row>
    <row r="6" spans="1:16" s="158" customFormat="1" ht="15.75" customHeight="1" x14ac:dyDescent="0.55000000000000004">
      <c r="A6" s="161" t="s">
        <v>171</v>
      </c>
      <c r="B6" s="186"/>
      <c r="C6" s="158" t="s">
        <v>173</v>
      </c>
      <c r="D6" s="163"/>
      <c r="F6" s="184"/>
      <c r="H6" s="184"/>
      <c r="J6" s="184"/>
      <c r="L6" s="160"/>
      <c r="M6" s="187"/>
      <c r="N6" s="187"/>
      <c r="O6" s="160"/>
      <c r="P6" s="161"/>
    </row>
    <row r="7" spans="1:16" s="158" customFormat="1" ht="15.75" customHeight="1" x14ac:dyDescent="0.55000000000000004">
      <c r="A7" s="161" t="s">
        <v>171</v>
      </c>
      <c r="B7" s="158" t="s">
        <v>174</v>
      </c>
      <c r="C7" s="163"/>
      <c r="E7" s="184"/>
      <c r="G7" s="184"/>
      <c r="I7" s="184"/>
      <c r="J7" s="188"/>
      <c r="K7" s="188"/>
      <c r="M7" s="184"/>
      <c r="N7" s="184"/>
    </row>
    <row r="8" spans="1:16" s="158" customFormat="1" ht="15.75" customHeight="1" x14ac:dyDescent="0.55000000000000004">
      <c r="A8" s="161" t="s">
        <v>171</v>
      </c>
      <c r="B8" s="158" t="s">
        <v>175</v>
      </c>
      <c r="C8" s="163"/>
      <c r="E8" s="184"/>
      <c r="G8" s="184"/>
      <c r="I8" s="184"/>
      <c r="J8" s="188"/>
      <c r="K8" s="188"/>
      <c r="M8" s="184"/>
      <c r="N8" s="184"/>
    </row>
    <row r="9" spans="1:16" s="158" customFormat="1" ht="15.75" customHeight="1" x14ac:dyDescent="0.55000000000000004">
      <c r="A9" s="161" t="s">
        <v>171</v>
      </c>
      <c r="B9" s="158" t="s">
        <v>176</v>
      </c>
      <c r="C9" s="163"/>
      <c r="E9" s="184"/>
      <c r="G9" s="184"/>
      <c r="I9" s="184"/>
      <c r="J9" s="188"/>
      <c r="K9" s="188"/>
      <c r="M9" s="184"/>
      <c r="N9" s="184"/>
    </row>
    <row r="10" spans="1:16" s="158" customFormat="1" ht="15.75" customHeight="1" x14ac:dyDescent="0.55000000000000004">
      <c r="A10" s="161" t="s">
        <v>171</v>
      </c>
      <c r="B10" s="158" t="s">
        <v>177</v>
      </c>
      <c r="C10" s="163"/>
      <c r="E10" s="184"/>
      <c r="G10" s="184"/>
      <c r="I10" s="184"/>
      <c r="J10" s="188"/>
      <c r="K10" s="188"/>
      <c r="M10" s="184"/>
      <c r="N10" s="184"/>
    </row>
    <row r="11" spans="1:16" s="158" customFormat="1" ht="15.75" customHeight="1" x14ac:dyDescent="0.55000000000000004">
      <c r="A11" s="161" t="s">
        <v>171</v>
      </c>
      <c r="B11" s="158" t="s">
        <v>178</v>
      </c>
      <c r="C11" s="163"/>
      <c r="E11" s="184"/>
      <c r="G11" s="184"/>
      <c r="I11" s="184"/>
      <c r="J11" s="188"/>
      <c r="K11" s="188"/>
      <c r="M11" s="184"/>
      <c r="N11" s="184"/>
    </row>
    <row r="12" spans="1:16" ht="15" customHeight="1" thickBot="1" x14ac:dyDescent="0.6">
      <c r="L12" s="164"/>
      <c r="M12" s="164"/>
      <c r="N12" s="189" t="s">
        <v>179</v>
      </c>
    </row>
    <row r="13" spans="1:16" s="168" customFormat="1" ht="30" customHeight="1" x14ac:dyDescent="0.55000000000000004">
      <c r="A13" s="165" t="s">
        <v>155</v>
      </c>
      <c r="B13" s="965" t="s">
        <v>156</v>
      </c>
      <c r="C13" s="966"/>
      <c r="D13" s="190" t="s">
        <v>180</v>
      </c>
      <c r="E13" s="967" t="s">
        <v>181</v>
      </c>
      <c r="F13" s="967"/>
      <c r="G13" s="965" t="s">
        <v>181</v>
      </c>
      <c r="H13" s="966"/>
      <c r="I13" s="965" t="s">
        <v>181</v>
      </c>
      <c r="J13" s="966"/>
      <c r="K13" s="288" t="s">
        <v>204</v>
      </c>
      <c r="L13" s="289" t="s">
        <v>197</v>
      </c>
      <c r="M13" s="191" t="s">
        <v>182</v>
      </c>
      <c r="N13" s="167" t="s">
        <v>183</v>
      </c>
    </row>
    <row r="14" spans="1:16" ht="18.75" customHeight="1" x14ac:dyDescent="0.55000000000000004">
      <c r="A14" s="827" t="s">
        <v>157</v>
      </c>
      <c r="B14" s="960" t="s">
        <v>158</v>
      </c>
      <c r="C14" s="968"/>
      <c r="D14" s="192"/>
      <c r="E14" s="193"/>
      <c r="F14" s="194"/>
      <c r="G14" s="195"/>
      <c r="H14" s="196"/>
      <c r="I14" s="197"/>
      <c r="J14" s="196"/>
      <c r="K14" s="198"/>
      <c r="L14" s="290" t="str">
        <f>IF(ISNUMBER(K14),(PRODUCT(E14,G14,I14,K14)),"")</f>
        <v/>
      </c>
      <c r="M14" s="199"/>
      <c r="N14" s="200"/>
    </row>
    <row r="15" spans="1:16" ht="18.75" customHeight="1" x14ac:dyDescent="0.55000000000000004">
      <c r="A15" s="827"/>
      <c r="B15" s="962"/>
      <c r="C15" s="919"/>
      <c r="D15" s="201"/>
      <c r="E15" s="202"/>
      <c r="F15" s="203"/>
      <c r="G15" s="204"/>
      <c r="H15" s="205"/>
      <c r="I15" s="206"/>
      <c r="J15" s="205"/>
      <c r="K15" s="207"/>
      <c r="L15" s="290" t="str">
        <f>IF(ISNUMBER(K15),(PRODUCT(E15,G15,I15,K15)),"")</f>
        <v/>
      </c>
      <c r="M15" s="208"/>
      <c r="N15" s="209"/>
    </row>
    <row r="16" spans="1:16" ht="18.75" customHeight="1" x14ac:dyDescent="0.55000000000000004">
      <c r="A16" s="827"/>
      <c r="B16" s="962"/>
      <c r="C16" s="919"/>
      <c r="D16" s="201"/>
      <c r="E16" s="202"/>
      <c r="F16" s="203"/>
      <c r="G16" s="204"/>
      <c r="H16" s="205"/>
      <c r="I16" s="206"/>
      <c r="J16" s="205"/>
      <c r="K16" s="207"/>
      <c r="L16" s="290" t="str">
        <f>IF(ISNUMBER(K16),(PRODUCT(E16,G16,I16,K16)),"")</f>
        <v/>
      </c>
      <c r="M16" s="208"/>
      <c r="N16" s="209"/>
    </row>
    <row r="17" spans="1:14" ht="18.75" customHeight="1" x14ac:dyDescent="0.55000000000000004">
      <c r="A17" s="827"/>
      <c r="B17" s="962"/>
      <c r="C17" s="919"/>
      <c r="D17" s="210"/>
      <c r="E17" s="211"/>
      <c r="F17" s="212"/>
      <c r="G17" s="213"/>
      <c r="H17" s="214"/>
      <c r="I17" s="213"/>
      <c r="J17" s="214"/>
      <c r="K17" s="215"/>
      <c r="L17" s="291" t="str">
        <f>IF(ISNUMBER(K17),(PRODUCT(E17,G17,I17,K17)),"")</f>
        <v/>
      </c>
      <c r="M17" s="216"/>
      <c r="N17" s="217"/>
    </row>
    <row r="18" spans="1:14" ht="18.75" customHeight="1" x14ac:dyDescent="0.55000000000000004">
      <c r="A18" s="827"/>
      <c r="B18" s="963"/>
      <c r="C18" s="964"/>
      <c r="D18" s="886" t="s">
        <v>184</v>
      </c>
      <c r="E18" s="993"/>
      <c r="F18" s="993"/>
      <c r="G18" s="993"/>
      <c r="H18" s="993"/>
      <c r="I18" s="993"/>
      <c r="J18" s="993"/>
      <c r="K18" s="994"/>
      <c r="L18" s="218">
        <f>SUM(L14:L17)</f>
        <v>0</v>
      </c>
      <c r="M18" s="937"/>
      <c r="N18" s="938"/>
    </row>
    <row r="19" spans="1:14" ht="18.75" customHeight="1" x14ac:dyDescent="0.55000000000000004">
      <c r="A19" s="826" t="s">
        <v>159</v>
      </c>
      <c r="B19" s="960" t="s">
        <v>160</v>
      </c>
      <c r="C19" s="961"/>
      <c r="D19" s="192"/>
      <c r="E19" s="193"/>
      <c r="F19" s="194"/>
      <c r="G19" s="197"/>
      <c r="H19" s="196"/>
      <c r="I19" s="197"/>
      <c r="J19" s="196"/>
      <c r="K19" s="198"/>
      <c r="L19" s="271" t="str">
        <f>IF(ISNUMBER(K19),(PRODUCT(E19,G19,I19,K19)),"")</f>
        <v/>
      </c>
      <c r="M19" s="199"/>
      <c r="N19" s="200"/>
    </row>
    <row r="20" spans="1:14" ht="18.75" customHeight="1" x14ac:dyDescent="0.55000000000000004">
      <c r="A20" s="827"/>
      <c r="B20" s="962"/>
      <c r="C20" s="919"/>
      <c r="D20" s="201"/>
      <c r="E20" s="202"/>
      <c r="F20" s="203"/>
      <c r="G20" s="206"/>
      <c r="H20" s="205"/>
      <c r="I20" s="206"/>
      <c r="J20" s="205"/>
      <c r="K20" s="207"/>
      <c r="L20" s="292" t="str">
        <f>IF(ISNUMBER(K20),(PRODUCT(E20,G20,I20,K20)),"")</f>
        <v/>
      </c>
      <c r="M20" s="208"/>
      <c r="N20" s="209"/>
    </row>
    <row r="21" spans="1:14" ht="18.75" customHeight="1" x14ac:dyDescent="0.55000000000000004">
      <c r="A21" s="827"/>
      <c r="B21" s="962"/>
      <c r="C21" s="919"/>
      <c r="D21" s="201"/>
      <c r="E21" s="202"/>
      <c r="F21" s="203"/>
      <c r="G21" s="206"/>
      <c r="H21" s="205"/>
      <c r="I21" s="206"/>
      <c r="J21" s="205"/>
      <c r="K21" s="207"/>
      <c r="L21" s="292" t="str">
        <f>IF(ISNUMBER(K21),(PRODUCT(E21,G21,I21,K21)),"")</f>
        <v/>
      </c>
      <c r="M21" s="208"/>
      <c r="N21" s="209"/>
    </row>
    <row r="22" spans="1:14" ht="18.75" customHeight="1" x14ac:dyDescent="0.55000000000000004">
      <c r="A22" s="827"/>
      <c r="B22" s="962"/>
      <c r="C22" s="919"/>
      <c r="D22" s="219"/>
      <c r="E22" s="220"/>
      <c r="F22" s="221"/>
      <c r="G22" s="222"/>
      <c r="H22" s="223"/>
      <c r="I22" s="222"/>
      <c r="J22" s="223"/>
      <c r="K22" s="224"/>
      <c r="L22" s="292" t="str">
        <f>IF(ISNUMBER(K22),(PRODUCT(E22,G22,I22,K22)),"")</f>
        <v/>
      </c>
      <c r="M22" s="225"/>
      <c r="N22" s="226"/>
    </row>
    <row r="23" spans="1:14" ht="18.75" customHeight="1" x14ac:dyDescent="0.55000000000000004">
      <c r="A23" s="827"/>
      <c r="B23" s="963"/>
      <c r="C23" s="964"/>
      <c r="D23" s="886" t="s">
        <v>184</v>
      </c>
      <c r="E23" s="993"/>
      <c r="F23" s="993"/>
      <c r="G23" s="993"/>
      <c r="H23" s="993"/>
      <c r="I23" s="993"/>
      <c r="J23" s="993"/>
      <c r="K23" s="994"/>
      <c r="L23" s="172">
        <f>SUM(L19:L22)</f>
        <v>0</v>
      </c>
      <c r="M23" s="937"/>
      <c r="N23" s="938"/>
    </row>
    <row r="24" spans="1:14" ht="18.75" customHeight="1" x14ac:dyDescent="0.55000000000000004">
      <c r="A24" s="827"/>
      <c r="B24" s="960" t="s">
        <v>161</v>
      </c>
      <c r="C24" s="961"/>
      <c r="D24" s="192"/>
      <c r="E24" s="193"/>
      <c r="F24" s="194"/>
      <c r="G24" s="197"/>
      <c r="H24" s="196"/>
      <c r="I24" s="197"/>
      <c r="J24" s="196"/>
      <c r="K24" s="198"/>
      <c r="L24" s="271" t="str">
        <f>IF(ISNUMBER(K24),(PRODUCT(E24,G24,I24,K24)),"")</f>
        <v/>
      </c>
      <c r="M24" s="199"/>
      <c r="N24" s="200"/>
    </row>
    <row r="25" spans="1:14" ht="18.75" customHeight="1" x14ac:dyDescent="0.55000000000000004">
      <c r="A25" s="827"/>
      <c r="B25" s="946"/>
      <c r="C25" s="945"/>
      <c r="D25" s="227"/>
      <c r="E25" s="202"/>
      <c r="F25" s="203"/>
      <c r="G25" s="206"/>
      <c r="H25" s="205"/>
      <c r="I25" s="206"/>
      <c r="J25" s="205"/>
      <c r="K25" s="207"/>
      <c r="L25" s="292" t="str">
        <f>IF(ISNUMBER(K25),(PRODUCT(E25,G25,I25,K25)),"")</f>
        <v/>
      </c>
      <c r="M25" s="208"/>
      <c r="N25" s="209"/>
    </row>
    <row r="26" spans="1:14" ht="18.75" customHeight="1" x14ac:dyDescent="0.55000000000000004">
      <c r="A26" s="827"/>
      <c r="B26" s="946"/>
      <c r="C26" s="945"/>
      <c r="D26" s="201"/>
      <c r="E26" s="202"/>
      <c r="F26" s="203"/>
      <c r="G26" s="206"/>
      <c r="H26" s="205"/>
      <c r="I26" s="206"/>
      <c r="J26" s="205"/>
      <c r="K26" s="207"/>
      <c r="L26" s="292" t="str">
        <f>IF(ISNUMBER(K26),(PRODUCT(E26,G26,I26,K26)),"")</f>
        <v/>
      </c>
      <c r="M26" s="208"/>
      <c r="N26" s="209"/>
    </row>
    <row r="27" spans="1:14" ht="18.75" customHeight="1" x14ac:dyDescent="0.55000000000000004">
      <c r="A27" s="827"/>
      <c r="B27" s="946"/>
      <c r="C27" s="945"/>
      <c r="D27" s="201"/>
      <c r="E27" s="202"/>
      <c r="F27" s="203"/>
      <c r="G27" s="206"/>
      <c r="H27" s="205"/>
      <c r="I27" s="206"/>
      <c r="J27" s="205"/>
      <c r="K27" s="207"/>
      <c r="L27" s="292" t="str">
        <f>IF(ISNUMBER(K27),(PRODUCT(E27,G27,I27,K27)),"")</f>
        <v/>
      </c>
      <c r="M27" s="208"/>
      <c r="N27" s="209"/>
    </row>
    <row r="28" spans="1:14" ht="18.75" customHeight="1" x14ac:dyDescent="0.55000000000000004">
      <c r="A28" s="827"/>
      <c r="B28" s="969"/>
      <c r="C28" s="970"/>
      <c r="D28" s="886" t="s">
        <v>184</v>
      </c>
      <c r="E28" s="993"/>
      <c r="F28" s="993"/>
      <c r="G28" s="993"/>
      <c r="H28" s="993"/>
      <c r="I28" s="993"/>
      <c r="J28" s="993"/>
      <c r="K28" s="994"/>
      <c r="L28" s="228">
        <f>SUM(L24:L27)</f>
        <v>0</v>
      </c>
      <c r="M28" s="937"/>
      <c r="N28" s="938"/>
    </row>
    <row r="29" spans="1:14" ht="18.75" customHeight="1" x14ac:dyDescent="0.55000000000000004">
      <c r="A29" s="827"/>
      <c r="B29" s="960" t="s">
        <v>162</v>
      </c>
      <c r="C29" s="961"/>
      <c r="D29" s="192"/>
      <c r="E29" s="193"/>
      <c r="F29" s="194"/>
      <c r="G29" s="197"/>
      <c r="H29" s="196"/>
      <c r="I29" s="197"/>
      <c r="J29" s="196"/>
      <c r="K29" s="229"/>
      <c r="L29" s="271" t="str">
        <f>IF(ISNUMBER(K29),(PRODUCT(E29,G29,I29,K29)),"")</f>
        <v/>
      </c>
      <c r="M29" s="199"/>
      <c r="N29" s="200"/>
    </row>
    <row r="30" spans="1:14" ht="18.75" customHeight="1" x14ac:dyDescent="0.55000000000000004">
      <c r="A30" s="827"/>
      <c r="B30" s="946"/>
      <c r="C30" s="945"/>
      <c r="D30" s="201"/>
      <c r="E30" s="202"/>
      <c r="F30" s="203"/>
      <c r="G30" s="206"/>
      <c r="H30" s="205"/>
      <c r="I30" s="206"/>
      <c r="J30" s="205"/>
      <c r="K30" s="207"/>
      <c r="L30" s="292" t="str">
        <f>IF(ISNUMBER(K30),(PRODUCT(E30,G30,I30,K30)),"")</f>
        <v/>
      </c>
      <c r="M30" s="208"/>
      <c r="N30" s="209"/>
    </row>
    <row r="31" spans="1:14" ht="18.75" customHeight="1" x14ac:dyDescent="0.55000000000000004">
      <c r="A31" s="827"/>
      <c r="B31" s="946"/>
      <c r="C31" s="945"/>
      <c r="D31" s="201"/>
      <c r="E31" s="202"/>
      <c r="F31" s="203"/>
      <c r="G31" s="206"/>
      <c r="H31" s="205"/>
      <c r="I31" s="206"/>
      <c r="J31" s="205"/>
      <c r="K31" s="207"/>
      <c r="L31" s="292" t="str">
        <f>IF(ISNUMBER(K31),(PRODUCT(E31,G31,I31,K31)),"")</f>
        <v/>
      </c>
      <c r="M31" s="208"/>
      <c r="N31" s="209"/>
    </row>
    <row r="32" spans="1:14" ht="18.75" customHeight="1" x14ac:dyDescent="0.55000000000000004">
      <c r="A32" s="827"/>
      <c r="B32" s="946"/>
      <c r="C32" s="945"/>
      <c r="D32" s="219"/>
      <c r="E32" s="220"/>
      <c r="F32" s="221"/>
      <c r="G32" s="222"/>
      <c r="H32" s="223"/>
      <c r="I32" s="222"/>
      <c r="J32" s="223"/>
      <c r="K32" s="224"/>
      <c r="L32" s="293" t="str">
        <f>IF(ISNUMBER(K32),(PRODUCT(E32,G32,I32,K32)),"")</f>
        <v/>
      </c>
      <c r="M32" s="230"/>
      <c r="N32" s="231"/>
    </row>
    <row r="33" spans="1:14" ht="18.75" customHeight="1" x14ac:dyDescent="0.55000000000000004">
      <c r="A33" s="827"/>
      <c r="B33" s="963"/>
      <c r="C33" s="964"/>
      <c r="D33" s="886" t="s">
        <v>184</v>
      </c>
      <c r="E33" s="993"/>
      <c r="F33" s="993"/>
      <c r="G33" s="993"/>
      <c r="H33" s="993"/>
      <c r="I33" s="993"/>
      <c r="J33" s="993"/>
      <c r="K33" s="994"/>
      <c r="L33" s="228">
        <f>SUM(L29:L32)</f>
        <v>0</v>
      </c>
      <c r="M33" s="937"/>
      <c r="N33" s="972"/>
    </row>
    <row r="34" spans="1:14" ht="18.75" customHeight="1" x14ac:dyDescent="0.55000000000000004">
      <c r="A34" s="827"/>
      <c r="B34" s="960" t="s">
        <v>163</v>
      </c>
      <c r="C34" s="961"/>
      <c r="D34" s="192"/>
      <c r="E34" s="193"/>
      <c r="F34" s="196"/>
      <c r="G34" s="197"/>
      <c r="H34" s="196"/>
      <c r="I34" s="197"/>
      <c r="J34" s="196"/>
      <c r="K34" s="198"/>
      <c r="L34" s="271" t="str">
        <f>IF(ISNUMBER(K34),(PRODUCT(E34,G34,I34,K34)),"")</f>
        <v/>
      </c>
      <c r="M34" s="199"/>
      <c r="N34" s="200"/>
    </row>
    <row r="35" spans="1:14" ht="18.75" customHeight="1" x14ac:dyDescent="0.55000000000000004">
      <c r="A35" s="827"/>
      <c r="B35" s="946"/>
      <c r="C35" s="945"/>
      <c r="D35" s="201"/>
      <c r="E35" s="202"/>
      <c r="F35" s="203"/>
      <c r="G35" s="206"/>
      <c r="H35" s="205"/>
      <c r="I35" s="206"/>
      <c r="J35" s="205"/>
      <c r="K35" s="207"/>
      <c r="L35" s="292" t="str">
        <f>IF(ISNUMBER(K35),(PRODUCT(E35,G35,I35,K35)),"")</f>
        <v/>
      </c>
      <c r="M35" s="208"/>
      <c r="N35" s="209"/>
    </row>
    <row r="36" spans="1:14" ht="18.75" customHeight="1" x14ac:dyDescent="0.55000000000000004">
      <c r="A36" s="827"/>
      <c r="B36" s="946"/>
      <c r="C36" s="945"/>
      <c r="D36" s="201"/>
      <c r="E36" s="202"/>
      <c r="F36" s="203"/>
      <c r="G36" s="206"/>
      <c r="H36" s="205"/>
      <c r="I36" s="206"/>
      <c r="J36" s="205"/>
      <c r="K36" s="207"/>
      <c r="L36" s="292" t="str">
        <f>IF(ISNUMBER(K36),(PRODUCT(E36,G36,I36,K36)),"")</f>
        <v/>
      </c>
      <c r="M36" s="208"/>
      <c r="N36" s="209"/>
    </row>
    <row r="37" spans="1:14" ht="18.75" customHeight="1" x14ac:dyDescent="0.55000000000000004">
      <c r="A37" s="827"/>
      <c r="B37" s="962"/>
      <c r="C37" s="919"/>
      <c r="D37" s="201"/>
      <c r="E37" s="202"/>
      <c r="F37" s="203"/>
      <c r="G37" s="206"/>
      <c r="H37" s="205"/>
      <c r="I37" s="206"/>
      <c r="J37" s="205"/>
      <c r="K37" s="207"/>
      <c r="L37" s="292" t="str">
        <f>IF(ISNUMBER(K37),(PRODUCT(E37,G37,I37,K37)),"")</f>
        <v/>
      </c>
      <c r="M37" s="208"/>
      <c r="N37" s="209"/>
    </row>
    <row r="38" spans="1:14" ht="18.75" customHeight="1" x14ac:dyDescent="0.55000000000000004">
      <c r="A38" s="827"/>
      <c r="B38" s="963"/>
      <c r="C38" s="964"/>
      <c r="D38" s="886" t="s">
        <v>184</v>
      </c>
      <c r="E38" s="993"/>
      <c r="F38" s="993"/>
      <c r="G38" s="993"/>
      <c r="H38" s="993"/>
      <c r="I38" s="993"/>
      <c r="J38" s="993"/>
      <c r="K38" s="994"/>
      <c r="L38" s="172">
        <f>SUM(L34:L37)</f>
        <v>0</v>
      </c>
      <c r="M38" s="937"/>
      <c r="N38" s="938"/>
    </row>
    <row r="39" spans="1:14" ht="18.75" customHeight="1" x14ac:dyDescent="0.55000000000000004">
      <c r="A39" s="827"/>
      <c r="B39" s="960" t="s">
        <v>164</v>
      </c>
      <c r="C39" s="961"/>
      <c r="D39" s="192"/>
      <c r="F39" s="194"/>
      <c r="G39" s="197"/>
      <c r="H39" s="196"/>
      <c r="I39" s="197"/>
      <c r="J39" s="196"/>
      <c r="K39" s="198"/>
      <c r="L39" s="271" t="str">
        <f>IF(ISNUMBER(K39),(PRODUCT(E39,G39,I39,K39)),"")</f>
        <v/>
      </c>
      <c r="M39" s="199"/>
      <c r="N39" s="200"/>
    </row>
    <row r="40" spans="1:14" ht="18.75" customHeight="1" x14ac:dyDescent="0.55000000000000004">
      <c r="A40" s="827"/>
      <c r="B40" s="946"/>
      <c r="C40" s="945"/>
      <c r="D40" s="201"/>
      <c r="E40" s="202"/>
      <c r="F40" s="203"/>
      <c r="G40" s="206"/>
      <c r="H40" s="205"/>
      <c r="I40" s="206"/>
      <c r="J40" s="205"/>
      <c r="K40" s="207"/>
      <c r="L40" s="292" t="str">
        <f>IF(ISNUMBER(K40),(PRODUCT(E40,G40,I40,K40)),"")</f>
        <v/>
      </c>
      <c r="M40" s="208"/>
      <c r="N40" s="209"/>
    </row>
    <row r="41" spans="1:14" ht="18.75" customHeight="1" x14ac:dyDescent="0.55000000000000004">
      <c r="A41" s="827"/>
      <c r="B41" s="946"/>
      <c r="C41" s="945"/>
      <c r="D41" s="201"/>
      <c r="E41" s="202"/>
      <c r="F41" s="203"/>
      <c r="G41" s="206"/>
      <c r="H41" s="205"/>
      <c r="I41" s="206"/>
      <c r="J41" s="205"/>
      <c r="K41" s="207"/>
      <c r="L41" s="292" t="str">
        <f>IF(ISNUMBER(K41),(PRODUCT(E41,G41,I41,K41)),"")</f>
        <v/>
      </c>
      <c r="M41" s="208"/>
      <c r="N41" s="209"/>
    </row>
    <row r="42" spans="1:14" ht="18.75" customHeight="1" x14ac:dyDescent="0.55000000000000004">
      <c r="A42" s="827"/>
      <c r="B42" s="946"/>
      <c r="C42" s="945"/>
      <c r="D42" s="201"/>
      <c r="E42" s="202"/>
      <c r="F42" s="203"/>
      <c r="G42" s="206"/>
      <c r="H42" s="205"/>
      <c r="I42" s="206"/>
      <c r="J42" s="205"/>
      <c r="K42" s="207"/>
      <c r="L42" s="293" t="str">
        <f>IF(ISNUMBER(K42),(PRODUCT(E42,G42,I42,K42)),"")</f>
        <v/>
      </c>
      <c r="M42" s="208"/>
      <c r="N42" s="209"/>
    </row>
    <row r="43" spans="1:14" ht="18.75" customHeight="1" x14ac:dyDescent="0.55000000000000004">
      <c r="A43" s="827"/>
      <c r="B43" s="963"/>
      <c r="C43" s="964"/>
      <c r="D43" s="886" t="s">
        <v>184</v>
      </c>
      <c r="E43" s="993"/>
      <c r="F43" s="993"/>
      <c r="G43" s="993"/>
      <c r="H43" s="993"/>
      <c r="I43" s="993"/>
      <c r="J43" s="993"/>
      <c r="K43" s="994"/>
      <c r="L43" s="228">
        <f>SUM(L39:L42)</f>
        <v>0</v>
      </c>
      <c r="M43" s="937"/>
      <c r="N43" s="938"/>
    </row>
    <row r="44" spans="1:14" ht="18.75" customHeight="1" x14ac:dyDescent="0.55000000000000004">
      <c r="A44" s="827"/>
      <c r="B44" s="971" t="s">
        <v>165</v>
      </c>
      <c r="C44" s="961"/>
      <c r="D44" s="201"/>
      <c r="E44" s="202"/>
      <c r="F44" s="203"/>
      <c r="G44" s="206"/>
      <c r="H44" s="205"/>
      <c r="I44" s="206"/>
      <c r="J44" s="205"/>
      <c r="K44" s="207"/>
      <c r="L44" s="271" t="str">
        <f>IF(ISNUMBER(K44),(PRODUCT(E44,G44,I44,K44)),"")</f>
        <v/>
      </c>
      <c r="M44" s="199"/>
      <c r="N44" s="200"/>
    </row>
    <row r="45" spans="1:14" ht="18.75" customHeight="1" x14ac:dyDescent="0.55000000000000004">
      <c r="A45" s="827"/>
      <c r="B45" s="944"/>
      <c r="C45" s="945"/>
      <c r="D45" s="219"/>
      <c r="E45" s="220"/>
      <c r="F45" s="221"/>
      <c r="G45" s="222"/>
      <c r="H45" s="223"/>
      <c r="I45" s="222"/>
      <c r="J45" s="223"/>
      <c r="K45" s="224"/>
      <c r="L45" s="292" t="str">
        <f>IF(ISNUMBER(K45),(PRODUCT(E45,G45,I45,K45)),"")</f>
        <v/>
      </c>
      <c r="M45" s="232"/>
      <c r="N45" s="233"/>
    </row>
    <row r="46" spans="1:14" ht="18.75" customHeight="1" x14ac:dyDescent="0.55000000000000004">
      <c r="A46" s="827"/>
      <c r="B46" s="944"/>
      <c r="C46" s="945"/>
      <c r="D46" s="219"/>
      <c r="E46" s="220"/>
      <c r="F46" s="221"/>
      <c r="G46" s="222"/>
      <c r="H46" s="223"/>
      <c r="I46" s="222"/>
      <c r="J46" s="223"/>
      <c r="K46" s="224"/>
      <c r="L46" s="292" t="str">
        <f>IF(ISNUMBER(K46),(PRODUCT(E46,G46,I46,K46)),"")</f>
        <v/>
      </c>
      <c r="M46" s="232"/>
      <c r="N46" s="233"/>
    </row>
    <row r="47" spans="1:14" ht="18.75" customHeight="1" x14ac:dyDescent="0.55000000000000004">
      <c r="A47" s="827"/>
      <c r="B47" s="962"/>
      <c r="C47" s="919"/>
      <c r="D47" s="210"/>
      <c r="E47" s="211"/>
      <c r="F47" s="212"/>
      <c r="G47" s="213"/>
      <c r="H47" s="214"/>
      <c r="I47" s="213"/>
      <c r="J47" s="214"/>
      <c r="K47" s="215"/>
      <c r="L47" s="292" t="str">
        <f>IF(ISNUMBER(K47),(PRODUCT(E47,G47,I47,K47)),"")</f>
        <v/>
      </c>
      <c r="M47" s="216"/>
      <c r="N47" s="217"/>
    </row>
    <row r="48" spans="1:14" ht="18.75" customHeight="1" x14ac:dyDescent="0.55000000000000004">
      <c r="A48" s="827"/>
      <c r="B48" s="963"/>
      <c r="C48" s="964"/>
      <c r="D48" s="886" t="s">
        <v>184</v>
      </c>
      <c r="E48" s="993"/>
      <c r="F48" s="993"/>
      <c r="G48" s="993"/>
      <c r="H48" s="993"/>
      <c r="I48" s="993"/>
      <c r="J48" s="993"/>
      <c r="K48" s="994"/>
      <c r="L48" s="172">
        <f>SUM(L44:L47)</f>
        <v>0</v>
      </c>
      <c r="M48" s="937"/>
      <c r="N48" s="938"/>
    </row>
    <row r="49" spans="1:17" ht="18.75" customHeight="1" x14ac:dyDescent="0.55000000000000004">
      <c r="A49" s="827"/>
      <c r="B49" s="960" t="s">
        <v>166</v>
      </c>
      <c r="C49" s="961"/>
      <c r="D49" s="192"/>
      <c r="E49" s="193"/>
      <c r="F49" s="194"/>
      <c r="G49" s="197"/>
      <c r="H49" s="196"/>
      <c r="I49" s="197"/>
      <c r="J49" s="196"/>
      <c r="K49" s="198"/>
      <c r="L49" s="294" t="str">
        <f>IF(ISNUMBER(K49),(PRODUCT(E49,G49,I49,K49)),"")</f>
        <v/>
      </c>
      <c r="M49" s="199"/>
      <c r="N49" s="200"/>
    </row>
    <row r="50" spans="1:17" ht="18.75" customHeight="1" x14ac:dyDescent="0.55000000000000004">
      <c r="A50" s="827"/>
      <c r="B50" s="962"/>
      <c r="C50" s="919"/>
      <c r="D50" s="201"/>
      <c r="E50" s="202"/>
      <c r="F50" s="203"/>
      <c r="G50" s="234"/>
      <c r="H50" s="205"/>
      <c r="I50" s="206"/>
      <c r="J50" s="205"/>
      <c r="K50" s="207"/>
      <c r="L50" s="295" t="str">
        <f>IF(ISNUMBER(K50),(PRODUCT(E50,G50,I50,K50)),"")</f>
        <v/>
      </c>
      <c r="M50" s="208"/>
      <c r="N50" s="209"/>
    </row>
    <row r="51" spans="1:17" ht="18.75" customHeight="1" x14ac:dyDescent="0.55000000000000004">
      <c r="A51" s="827"/>
      <c r="B51" s="962"/>
      <c r="C51" s="919"/>
      <c r="D51" s="201"/>
      <c r="E51" s="202"/>
      <c r="F51" s="203"/>
      <c r="G51" s="234"/>
      <c r="H51" s="205"/>
      <c r="I51" s="206"/>
      <c r="J51" s="205"/>
      <c r="K51" s="207"/>
      <c r="L51" s="295" t="str">
        <f>IF(ISNUMBER(K51),(PRODUCT(E51,G51,I51,K51)),"")</f>
        <v/>
      </c>
      <c r="M51" s="208"/>
      <c r="N51" s="209"/>
    </row>
    <row r="52" spans="1:17" ht="18.75" customHeight="1" x14ac:dyDescent="0.55000000000000004">
      <c r="A52" s="827"/>
      <c r="B52" s="962"/>
      <c r="C52" s="919"/>
      <c r="D52" s="201"/>
      <c r="E52" s="202"/>
      <c r="F52" s="203"/>
      <c r="G52" s="206"/>
      <c r="H52" s="205"/>
      <c r="I52" s="206"/>
      <c r="J52" s="205"/>
      <c r="K52" s="235"/>
      <c r="L52" s="296" t="str">
        <f>IF(ISNUMBER(K52),(PRODUCT(E52,G52,I52,K52)),"")</f>
        <v/>
      </c>
      <c r="M52" s="208"/>
      <c r="N52" s="209"/>
    </row>
    <row r="53" spans="1:17" ht="18.75" customHeight="1" x14ac:dyDescent="0.55000000000000004">
      <c r="A53" s="827"/>
      <c r="B53" s="962"/>
      <c r="C53" s="919"/>
      <c r="D53" s="998" t="s">
        <v>184</v>
      </c>
      <c r="E53" s="999"/>
      <c r="F53" s="999"/>
      <c r="G53" s="999"/>
      <c r="H53" s="999"/>
      <c r="I53" s="999"/>
      <c r="J53" s="999"/>
      <c r="K53" s="1000"/>
      <c r="L53" s="236">
        <f>SUM(L49:L52)</f>
        <v>0</v>
      </c>
      <c r="M53" s="937"/>
      <c r="N53" s="938"/>
    </row>
    <row r="54" spans="1:17" ht="18.75" customHeight="1" x14ac:dyDescent="0.55000000000000004">
      <c r="A54" s="827"/>
      <c r="B54" s="960" t="s">
        <v>185</v>
      </c>
      <c r="C54" s="961"/>
      <c r="D54" s="192"/>
      <c r="E54" s="193"/>
      <c r="F54" s="194"/>
      <c r="G54" s="197"/>
      <c r="H54" s="196"/>
      <c r="I54" s="197"/>
      <c r="J54" s="196"/>
      <c r="K54" s="198"/>
      <c r="L54" s="294" t="str">
        <f>IF(ISNUMBER(K54),(PRODUCT(E54,G54,I54,K54)),"")</f>
        <v/>
      </c>
      <c r="M54" s="199"/>
      <c r="N54" s="200"/>
    </row>
    <row r="55" spans="1:17" ht="18.75" customHeight="1" x14ac:dyDescent="0.55000000000000004">
      <c r="A55" s="827"/>
      <c r="B55" s="946"/>
      <c r="C55" s="945"/>
      <c r="D55" s="201"/>
      <c r="E55" s="202"/>
      <c r="F55" s="203"/>
      <c r="G55" s="234"/>
      <c r="H55" s="205"/>
      <c r="I55" s="206"/>
      <c r="J55" s="205"/>
      <c r="K55" s="207"/>
      <c r="L55" s="295" t="str">
        <f>IF(ISNUMBER(K55),(PRODUCT(E55,G55,I55,K55)),"")</f>
        <v/>
      </c>
      <c r="M55" s="208"/>
      <c r="N55" s="209"/>
    </row>
    <row r="56" spans="1:17" ht="18.75" customHeight="1" x14ac:dyDescent="0.55000000000000004">
      <c r="A56" s="827"/>
      <c r="B56" s="946"/>
      <c r="C56" s="945"/>
      <c r="D56" s="201"/>
      <c r="E56" s="202"/>
      <c r="F56" s="203"/>
      <c r="G56" s="234"/>
      <c r="H56" s="205"/>
      <c r="I56" s="206"/>
      <c r="J56" s="205"/>
      <c r="K56" s="207"/>
      <c r="L56" s="295" t="str">
        <f>IF(ISNUMBER(K56),(PRODUCT(E56,G56,I56,K56)),"")</f>
        <v/>
      </c>
      <c r="M56" s="208"/>
      <c r="N56" s="209"/>
    </row>
    <row r="57" spans="1:17" ht="18.75" customHeight="1" x14ac:dyDescent="0.55000000000000004">
      <c r="A57" s="827"/>
      <c r="B57" s="962"/>
      <c r="C57" s="919"/>
      <c r="D57" s="201"/>
      <c r="E57" s="202"/>
      <c r="F57" s="203"/>
      <c r="G57" s="206"/>
      <c r="H57" s="205"/>
      <c r="I57" s="206"/>
      <c r="J57" s="205"/>
      <c r="K57" s="207"/>
      <c r="L57" s="296" t="str">
        <f>IF(ISNUMBER(K57),(PRODUCT(E57,G57,I57,K57)),"")</f>
        <v/>
      </c>
      <c r="M57" s="208"/>
      <c r="N57" s="209"/>
    </row>
    <row r="58" spans="1:17" ht="18.75" customHeight="1" x14ac:dyDescent="0.55000000000000004">
      <c r="A58" s="827"/>
      <c r="B58" s="963"/>
      <c r="C58" s="964"/>
      <c r="D58" s="886" t="s">
        <v>184</v>
      </c>
      <c r="E58" s="993"/>
      <c r="F58" s="993"/>
      <c r="G58" s="993"/>
      <c r="H58" s="993"/>
      <c r="I58" s="993"/>
      <c r="J58" s="993"/>
      <c r="K58" s="994"/>
      <c r="L58" s="297">
        <f>SUM(L54:L57)</f>
        <v>0</v>
      </c>
      <c r="M58" s="937"/>
      <c r="N58" s="938"/>
    </row>
    <row r="59" spans="1:17" ht="23.25" customHeight="1" x14ac:dyDescent="0.55000000000000004">
      <c r="A59" s="827"/>
      <c r="B59" s="944" t="s">
        <v>198</v>
      </c>
      <c r="C59" s="945"/>
      <c r="D59" s="298" t="s">
        <v>205</v>
      </c>
      <c r="E59" s="949">
        <f>SUMIF(N14:N58,"○",L14:L58)</f>
        <v>0</v>
      </c>
      <c r="F59" s="950"/>
      <c r="G59" s="299" t="s">
        <v>189</v>
      </c>
      <c r="H59" s="300" t="s">
        <v>206</v>
      </c>
      <c r="I59" s="299" t="s">
        <v>207</v>
      </c>
      <c r="J59" s="951"/>
      <c r="K59" s="952"/>
      <c r="L59" s="238">
        <f>ROUNDDOWN(E59*0.1,0)</f>
        <v>0</v>
      </c>
      <c r="M59" s="953"/>
      <c r="N59" s="954"/>
    </row>
    <row r="60" spans="1:17" ht="23.25" customHeight="1" x14ac:dyDescent="0.55000000000000004">
      <c r="A60" s="827"/>
      <c r="B60" s="944"/>
      <c r="C60" s="945"/>
      <c r="D60" s="298" t="s">
        <v>208</v>
      </c>
      <c r="E60" s="949">
        <f>SUMIF(M14:M58,"○",L14:L58)</f>
        <v>0</v>
      </c>
      <c r="F60" s="950"/>
      <c r="G60" s="299" t="s">
        <v>189</v>
      </c>
      <c r="H60" s="300" t="s">
        <v>209</v>
      </c>
      <c r="I60" s="299" t="s">
        <v>207</v>
      </c>
      <c r="J60" s="951"/>
      <c r="K60" s="952"/>
      <c r="L60" s="238">
        <f>ROUNDDOWN(ROUNDUP(E60/1.08,0)*1.1,0)-E60</f>
        <v>0</v>
      </c>
      <c r="M60" s="937"/>
      <c r="N60" s="938"/>
    </row>
    <row r="61" spans="1:17" ht="23.25" customHeight="1" x14ac:dyDescent="0.55000000000000004">
      <c r="A61" s="827"/>
      <c r="B61" s="946"/>
      <c r="C61" s="945"/>
      <c r="D61" s="298" t="s">
        <v>210</v>
      </c>
      <c r="E61" s="991"/>
      <c r="F61" s="992"/>
      <c r="G61" s="299" t="s">
        <v>189</v>
      </c>
      <c r="H61" s="300"/>
      <c r="I61" s="299" t="s">
        <v>207</v>
      </c>
      <c r="J61" s="951"/>
      <c r="K61" s="952"/>
      <c r="L61" s="304"/>
      <c r="M61" s="937"/>
      <c r="N61" s="938"/>
    </row>
    <row r="62" spans="1:17" ht="23.25" customHeight="1" x14ac:dyDescent="0.55000000000000004">
      <c r="A62" s="828"/>
      <c r="B62" s="947"/>
      <c r="C62" s="948"/>
      <c r="D62" s="886" t="s">
        <v>184</v>
      </c>
      <c r="E62" s="993"/>
      <c r="F62" s="993"/>
      <c r="G62" s="993"/>
      <c r="H62" s="993"/>
      <c r="I62" s="993"/>
      <c r="J62" s="993"/>
      <c r="K62" s="994"/>
      <c r="L62" s="297">
        <f>SUM(L59:L61)</f>
        <v>0</v>
      </c>
      <c r="M62" s="937"/>
      <c r="N62" s="938"/>
      <c r="P62" s="156" t="s">
        <v>168</v>
      </c>
      <c r="Q62" s="173">
        <f>SUM(L23,L28,L33,L38,L43,L48,L53,L58,L62)</f>
        <v>0</v>
      </c>
    </row>
    <row r="63" spans="1:17" ht="22.5" customHeight="1" x14ac:dyDescent="0.55000000000000004">
      <c r="A63" s="939" t="s">
        <v>199</v>
      </c>
      <c r="B63" s="940"/>
      <c r="C63" s="941"/>
      <c r="D63" s="995"/>
      <c r="E63" s="996"/>
      <c r="F63" s="996"/>
      <c r="G63" s="996"/>
      <c r="H63" s="996"/>
      <c r="I63" s="996"/>
      <c r="J63" s="996"/>
      <c r="K63" s="997"/>
      <c r="L63" s="237"/>
      <c r="M63" s="937"/>
      <c r="N63" s="938"/>
    </row>
    <row r="64" spans="1:17" ht="22.5" customHeight="1" x14ac:dyDescent="0.55000000000000004">
      <c r="A64" s="829" t="s">
        <v>200</v>
      </c>
      <c r="B64" s="957"/>
      <c r="C64" s="957"/>
      <c r="D64" s="958"/>
      <c r="E64" s="958"/>
      <c r="F64" s="958"/>
      <c r="G64" s="958"/>
      <c r="H64" s="958"/>
      <c r="I64" s="958"/>
      <c r="J64" s="958"/>
      <c r="K64" s="959"/>
      <c r="L64" s="238">
        <f>SUM(L18,L23,L28,L33,L38,L43,L48,L53,L58,L62,L63)</f>
        <v>0</v>
      </c>
      <c r="M64" s="937"/>
      <c r="N64" s="938"/>
    </row>
    <row r="65" spans="1:15" ht="22.5" customHeight="1" thickBot="1" x14ac:dyDescent="0.6">
      <c r="A65" s="917" t="s">
        <v>201</v>
      </c>
      <c r="B65" s="926"/>
      <c r="C65" s="927"/>
      <c r="D65" s="364" t="s">
        <v>211</v>
      </c>
      <c r="E65" s="987">
        <f>L64-L63</f>
        <v>0</v>
      </c>
      <c r="F65" s="988"/>
      <c r="G65" s="306" t="s">
        <v>189</v>
      </c>
      <c r="H65" s="307"/>
      <c r="I65" s="308" t="s">
        <v>190</v>
      </c>
      <c r="J65" s="989" t="s">
        <v>191</v>
      </c>
      <c r="K65" s="990"/>
      <c r="L65" s="239">
        <f>ROUNDDOWN(E65*H65,0)</f>
        <v>0</v>
      </c>
      <c r="M65" s="931"/>
      <c r="N65" s="932"/>
    </row>
    <row r="66" spans="1:15" ht="22.5" customHeight="1" thickTop="1" thickBot="1" x14ac:dyDescent="0.6">
      <c r="A66" s="911" t="s">
        <v>202</v>
      </c>
      <c r="B66" s="912"/>
      <c r="C66" s="912"/>
      <c r="D66" s="913"/>
      <c r="E66" s="913"/>
      <c r="F66" s="913"/>
      <c r="G66" s="913"/>
      <c r="H66" s="913"/>
      <c r="I66" s="913"/>
      <c r="J66" s="913"/>
      <c r="K66" s="914"/>
      <c r="L66" s="240">
        <f>SUM(L64:L65)</f>
        <v>0</v>
      </c>
      <c r="M66" s="915"/>
      <c r="N66" s="916"/>
    </row>
    <row r="67" spans="1:15" ht="17" thickTop="1" x14ac:dyDescent="0.55000000000000004">
      <c r="A67" s="917" t="s">
        <v>169</v>
      </c>
      <c r="B67" s="918"/>
      <c r="C67" s="919"/>
      <c r="D67" s="242"/>
      <c r="E67" s="243"/>
      <c r="F67" s="244"/>
      <c r="G67" s="243"/>
      <c r="H67" s="245"/>
      <c r="I67" s="243"/>
      <c r="J67" s="245"/>
      <c r="K67" s="246"/>
      <c r="L67" s="309" t="str">
        <f>IF(ISNUMBER(K67),(PRODUCT(E67,G67,I67,K67)),"")</f>
        <v/>
      </c>
      <c r="M67" s="247"/>
      <c r="N67" s="248"/>
    </row>
    <row r="68" spans="1:15" ht="16.5" x14ac:dyDescent="0.55000000000000004">
      <c r="A68" s="917"/>
      <c r="B68" s="918"/>
      <c r="C68" s="919"/>
      <c r="D68" s="249"/>
      <c r="E68" s="206"/>
      <c r="F68" s="203"/>
      <c r="G68" s="206"/>
      <c r="H68" s="205"/>
      <c r="I68" s="206"/>
      <c r="J68" s="205"/>
      <c r="K68" s="250"/>
      <c r="L68" s="310" t="str">
        <f>IF(ISNUMBER(K68),(PRODUCT(E68,G68,I68,K68)),"")</f>
        <v/>
      </c>
      <c r="M68" s="251"/>
      <c r="N68" s="252"/>
    </row>
    <row r="69" spans="1:15" ht="16.5" x14ac:dyDescent="0.55000000000000004">
      <c r="A69" s="920"/>
      <c r="B69" s="918"/>
      <c r="C69" s="919"/>
      <c r="D69" s="253"/>
      <c r="E69" s="213"/>
      <c r="F69" s="212"/>
      <c r="G69" s="213"/>
      <c r="H69" s="214"/>
      <c r="I69" s="213"/>
      <c r="J69" s="214"/>
      <c r="K69" s="254"/>
      <c r="L69" s="311" t="str">
        <f>IF(ISNUMBER(K69),(PRODUCT(E69,G69,I69,K69)),"")</f>
        <v/>
      </c>
      <c r="M69" s="255"/>
      <c r="N69" s="256"/>
    </row>
    <row r="70" spans="1:15" ht="13.5" thickBot="1" x14ac:dyDescent="0.6">
      <c r="A70" s="921"/>
      <c r="B70" s="922"/>
      <c r="C70" s="923"/>
      <c r="D70" s="843" t="s">
        <v>184</v>
      </c>
      <c r="E70" s="985"/>
      <c r="F70" s="985"/>
      <c r="G70" s="985"/>
      <c r="H70" s="985"/>
      <c r="I70" s="985"/>
      <c r="J70" s="985"/>
      <c r="K70" s="986"/>
      <c r="L70" s="257">
        <f>SUM(L67:L69)</f>
        <v>0</v>
      </c>
      <c r="M70" s="924"/>
      <c r="N70" s="925"/>
    </row>
    <row r="71" spans="1:15" ht="30.75" customHeight="1" thickTop="1" thickBot="1" x14ac:dyDescent="0.6">
      <c r="A71" s="911" t="s">
        <v>203</v>
      </c>
      <c r="B71" s="912"/>
      <c r="C71" s="912"/>
      <c r="D71" s="913"/>
      <c r="E71" s="913"/>
      <c r="F71" s="913"/>
      <c r="G71" s="913"/>
      <c r="H71" s="913"/>
      <c r="I71" s="913"/>
      <c r="J71" s="913"/>
      <c r="K71" s="914"/>
      <c r="L71" s="365">
        <f>L66-L70</f>
        <v>0</v>
      </c>
      <c r="M71" s="915"/>
      <c r="N71" s="916"/>
    </row>
    <row r="72" spans="1:15" ht="13.5" thickTop="1" x14ac:dyDescent="0.55000000000000004"/>
    <row r="74" spans="1:15" x14ac:dyDescent="0.55000000000000004">
      <c r="A74" s="180" t="s">
        <v>223</v>
      </c>
      <c r="B74" s="180"/>
      <c r="C74" s="180"/>
      <c r="D74" s="180"/>
      <c r="E74" s="180"/>
      <c r="F74" s="180"/>
      <c r="G74" s="180"/>
      <c r="H74" s="180"/>
      <c r="I74" s="180"/>
      <c r="J74" s="180"/>
      <c r="K74" s="180"/>
      <c r="L74" s="180"/>
      <c r="M74" s="259"/>
      <c r="N74" s="259"/>
    </row>
    <row r="75" spans="1:15" x14ac:dyDescent="0.55000000000000004">
      <c r="A75" s="260" t="s">
        <v>171</v>
      </c>
      <c r="B75" s="241" t="s">
        <v>224</v>
      </c>
      <c r="C75" s="180"/>
      <c r="D75" s="180"/>
      <c r="E75" s="180"/>
      <c r="F75" s="180"/>
      <c r="G75" s="180"/>
      <c r="H75" s="180"/>
      <c r="I75" s="180"/>
      <c r="J75" s="180"/>
      <c r="K75" s="180"/>
      <c r="L75" s="180"/>
      <c r="M75" s="259"/>
      <c r="N75" s="259"/>
    </row>
    <row r="76" spans="1:15" ht="13.5" thickBot="1" x14ac:dyDescent="0.6">
      <c r="A76" s="164"/>
      <c r="B76" s="180"/>
      <c r="C76" s="180"/>
      <c r="D76" s="180"/>
      <c r="E76" s="180"/>
      <c r="F76" s="180"/>
      <c r="G76" s="180"/>
      <c r="H76" s="180"/>
      <c r="I76" s="180"/>
      <c r="J76" s="180"/>
      <c r="K76" s="180"/>
      <c r="L76" s="180"/>
      <c r="M76" s="259"/>
      <c r="N76" s="259"/>
    </row>
    <row r="77" spans="1:15" s="262" customFormat="1" ht="22.4" customHeight="1" thickBot="1" x14ac:dyDescent="0.6">
      <c r="A77" s="904" t="s">
        <v>215</v>
      </c>
      <c r="B77" s="905"/>
      <c r="C77" s="906"/>
      <c r="D77" s="906"/>
      <c r="E77" s="906"/>
      <c r="F77" s="906"/>
      <c r="G77" s="906"/>
      <c r="H77" s="906"/>
      <c r="I77" s="906"/>
      <c r="J77" s="906"/>
      <c r="K77" s="907"/>
      <c r="L77" s="17"/>
      <c r="M77" s="17"/>
      <c r="N77" s="17"/>
      <c r="O77" s="261"/>
    </row>
    <row r="78" spans="1:15" s="262" customFormat="1" ht="15" customHeight="1" x14ac:dyDescent="0.55000000000000004">
      <c r="A78" s="17"/>
      <c r="B78" s="17"/>
      <c r="C78" s="17"/>
      <c r="D78" s="17"/>
      <c r="E78" s="17"/>
      <c r="F78" s="17"/>
      <c r="G78" s="17"/>
      <c r="H78" s="17"/>
      <c r="I78" s="17"/>
      <c r="J78" s="17"/>
      <c r="K78" s="17"/>
      <c r="L78" s="263"/>
      <c r="M78" s="264"/>
      <c r="N78" s="265"/>
      <c r="O78" s="261"/>
    </row>
    <row r="79" spans="1:15" s="262" customFormat="1" ht="15" customHeight="1" thickBot="1" x14ac:dyDescent="0.6">
      <c r="A79" s="17"/>
      <c r="B79" s="17"/>
      <c r="C79" s="17"/>
      <c r="D79" s="17"/>
      <c r="E79" s="17"/>
      <c r="F79" s="17"/>
      <c r="G79" s="17"/>
      <c r="H79" s="17"/>
      <c r="I79" s="17"/>
      <c r="J79" s="17"/>
      <c r="K79" s="17"/>
      <c r="L79" s="263" t="s">
        <v>216</v>
      </c>
      <c r="M79" s="264"/>
      <c r="N79" s="265"/>
    </row>
    <row r="80" spans="1:15" s="262" customFormat="1" ht="22.5" customHeight="1" x14ac:dyDescent="0.55000000000000004">
      <c r="A80" s="266" t="s">
        <v>155</v>
      </c>
      <c r="B80" s="908" t="s">
        <v>156</v>
      </c>
      <c r="C80" s="909"/>
      <c r="D80" s="267" t="s">
        <v>180</v>
      </c>
      <c r="E80" s="908" t="s">
        <v>181</v>
      </c>
      <c r="F80" s="909"/>
      <c r="G80" s="910" t="s">
        <v>186</v>
      </c>
      <c r="H80" s="910"/>
      <c r="I80" s="908" t="s">
        <v>186</v>
      </c>
      <c r="J80" s="909"/>
      <c r="K80" s="312" t="s">
        <v>204</v>
      </c>
      <c r="L80" s="313" t="s">
        <v>217</v>
      </c>
      <c r="M80" s="268" t="s">
        <v>182</v>
      </c>
      <c r="N80" s="269" t="s">
        <v>183</v>
      </c>
    </row>
    <row r="81" spans="1:14" s="270" customFormat="1" ht="18.75" customHeight="1" x14ac:dyDescent="0.55000000000000004">
      <c r="A81" s="900" t="s">
        <v>157</v>
      </c>
      <c r="B81" s="899" t="s">
        <v>158</v>
      </c>
      <c r="C81" s="901"/>
      <c r="D81" s="366"/>
      <c r="E81" s="315"/>
      <c r="F81" s="316"/>
      <c r="G81" s="317"/>
      <c r="H81" s="318"/>
      <c r="I81" s="317"/>
      <c r="J81" s="318"/>
      <c r="K81" s="319"/>
      <c r="L81" s="290" t="str">
        <f>IF(ISNUMBER(K81),(PRODUCT(E81,G81,I81,K81)),"")</f>
        <v/>
      </c>
      <c r="M81" s="320"/>
      <c r="N81" s="321"/>
    </row>
    <row r="82" spans="1:14" s="270" customFormat="1" ht="18.75" customHeight="1" x14ac:dyDescent="0.55000000000000004">
      <c r="A82" s="900"/>
      <c r="B82" s="891"/>
      <c r="C82" s="838"/>
      <c r="D82" s="366"/>
      <c r="E82" s="315"/>
      <c r="F82" s="316"/>
      <c r="G82" s="317"/>
      <c r="H82" s="318"/>
      <c r="I82" s="317"/>
      <c r="J82" s="318"/>
      <c r="K82" s="319"/>
      <c r="L82" s="290" t="str">
        <f>IF(ISNUMBER(K82),(PRODUCT(E82,G82,I82,K82)),"")</f>
        <v/>
      </c>
      <c r="M82" s="320"/>
      <c r="N82" s="321"/>
    </row>
    <row r="83" spans="1:14" s="270" customFormat="1" ht="18.75" customHeight="1" x14ac:dyDescent="0.55000000000000004">
      <c r="A83" s="900"/>
      <c r="B83" s="891"/>
      <c r="C83" s="838"/>
      <c r="D83" s="367"/>
      <c r="E83" s="323"/>
      <c r="F83" s="324"/>
      <c r="G83" s="325"/>
      <c r="H83" s="326"/>
      <c r="I83" s="325"/>
      <c r="J83" s="326"/>
      <c r="K83" s="327"/>
      <c r="L83" s="290" t="str">
        <f>IF(ISNUMBER(K83),(PRODUCT(E83,G83,I83,K83)),"")</f>
        <v/>
      </c>
      <c r="M83" s="320"/>
      <c r="N83" s="321"/>
    </row>
    <row r="84" spans="1:14" s="270" customFormat="1" ht="18.75" customHeight="1" x14ac:dyDescent="0.55000000000000004">
      <c r="A84" s="900"/>
      <c r="B84" s="891"/>
      <c r="C84" s="838"/>
      <c r="D84" s="368"/>
      <c r="E84" s="329"/>
      <c r="F84" s="330"/>
      <c r="G84" s="331"/>
      <c r="H84" s="332"/>
      <c r="I84" s="331"/>
      <c r="J84" s="332"/>
      <c r="K84" s="333"/>
      <c r="L84" s="291" t="str">
        <f>IF(ISNUMBER(K84),(PRODUCT(E84,G84,I84,K84)),"")</f>
        <v/>
      </c>
      <c r="M84" s="320"/>
      <c r="N84" s="321"/>
    </row>
    <row r="85" spans="1:14" s="270" customFormat="1" ht="18.75" customHeight="1" x14ac:dyDescent="0.55000000000000004">
      <c r="A85" s="900"/>
      <c r="B85" s="892"/>
      <c r="C85" s="893"/>
      <c r="D85" s="976" t="s">
        <v>184</v>
      </c>
      <c r="E85" s="977"/>
      <c r="F85" s="977"/>
      <c r="G85" s="977"/>
      <c r="H85" s="977"/>
      <c r="I85" s="977"/>
      <c r="J85" s="977"/>
      <c r="K85" s="978"/>
      <c r="L85" s="271">
        <f>SUM(L81:L84)</f>
        <v>0</v>
      </c>
      <c r="M85" s="871"/>
      <c r="N85" s="872"/>
    </row>
    <row r="86" spans="1:14" s="270" customFormat="1" ht="18.75" customHeight="1" x14ac:dyDescent="0.55000000000000004">
      <c r="A86" s="902" t="s">
        <v>159</v>
      </c>
      <c r="B86" s="899" t="s">
        <v>160</v>
      </c>
      <c r="C86" s="890"/>
      <c r="D86" s="369"/>
      <c r="E86" s="370"/>
      <c r="F86" s="371"/>
      <c r="G86" s="372"/>
      <c r="H86" s="373"/>
      <c r="I86" s="372"/>
      <c r="J86" s="373"/>
      <c r="K86" s="374"/>
      <c r="L86" s="271" t="str">
        <f>IF(ISNUMBER(K86),(PRODUCT(E86,G86,I86,K86)),"")</f>
        <v/>
      </c>
      <c r="M86" s="320"/>
      <c r="N86" s="321"/>
    </row>
    <row r="87" spans="1:14" s="270" customFormat="1" ht="18.75" customHeight="1" x14ac:dyDescent="0.55000000000000004">
      <c r="A87" s="900"/>
      <c r="B87" s="891"/>
      <c r="C87" s="838"/>
      <c r="D87" s="375"/>
      <c r="E87" s="323"/>
      <c r="F87" s="324"/>
      <c r="G87" s="325"/>
      <c r="H87" s="326"/>
      <c r="I87" s="325"/>
      <c r="J87" s="326"/>
      <c r="K87" s="327"/>
      <c r="L87" s="292" t="str">
        <f>IF(ISNUMBER(K87),(PRODUCT(E87,G87,I87,K87)),"")</f>
        <v/>
      </c>
      <c r="M87" s="320"/>
      <c r="N87" s="321"/>
    </row>
    <row r="88" spans="1:14" s="270" customFormat="1" ht="18.75" customHeight="1" x14ac:dyDescent="0.55000000000000004">
      <c r="A88" s="900"/>
      <c r="B88" s="891"/>
      <c r="C88" s="838"/>
      <c r="D88" s="376"/>
      <c r="E88" s="377"/>
      <c r="F88" s="360"/>
      <c r="G88" s="359"/>
      <c r="H88" s="361"/>
      <c r="I88" s="359"/>
      <c r="J88" s="361"/>
      <c r="K88" s="378"/>
      <c r="L88" s="335" t="str">
        <f>IF(ISNUMBER(K88),(PRODUCT(E88,G88,I88,K88)),"")</f>
        <v/>
      </c>
      <c r="M88" s="336"/>
      <c r="N88" s="337"/>
    </row>
    <row r="89" spans="1:14" s="270" customFormat="1" ht="18.75" customHeight="1" x14ac:dyDescent="0.55000000000000004">
      <c r="A89" s="900"/>
      <c r="B89" s="892"/>
      <c r="C89" s="893"/>
      <c r="D89" s="976" t="s">
        <v>184</v>
      </c>
      <c r="E89" s="977"/>
      <c r="F89" s="977"/>
      <c r="G89" s="977"/>
      <c r="H89" s="977"/>
      <c r="I89" s="977"/>
      <c r="J89" s="977"/>
      <c r="K89" s="978"/>
      <c r="L89" s="272">
        <f>SUM(L86:L88)</f>
        <v>0</v>
      </c>
      <c r="M89" s="871"/>
      <c r="N89" s="872"/>
    </row>
    <row r="90" spans="1:14" s="270" customFormat="1" ht="18.75" customHeight="1" x14ac:dyDescent="0.55000000000000004">
      <c r="A90" s="900"/>
      <c r="B90" s="899" t="s">
        <v>161</v>
      </c>
      <c r="C90" s="890"/>
      <c r="D90" s="379"/>
      <c r="E90" s="338"/>
      <c r="F90" s="339"/>
      <c r="G90" s="340"/>
      <c r="H90" s="341"/>
      <c r="I90" s="340"/>
      <c r="J90" s="341"/>
      <c r="K90" s="342"/>
      <c r="L90" s="271" t="str">
        <f>IF(ISNUMBER(K90),(PRODUCT(E90,G90,I90,K90)),"")</f>
        <v/>
      </c>
      <c r="M90" s="320"/>
      <c r="N90" s="321"/>
    </row>
    <row r="91" spans="1:14" s="270" customFormat="1" ht="18.75" customHeight="1" x14ac:dyDescent="0.55000000000000004">
      <c r="A91" s="900"/>
      <c r="B91" s="891"/>
      <c r="C91" s="838"/>
      <c r="D91" s="366"/>
      <c r="E91" s="315"/>
      <c r="F91" s="316"/>
      <c r="G91" s="317"/>
      <c r="H91" s="318"/>
      <c r="I91" s="317"/>
      <c r="J91" s="318"/>
      <c r="K91" s="319"/>
      <c r="L91" s="292" t="str">
        <f>IF(ISNUMBER(K91),(PRODUCT(E91,G91,I91,K91)),"")</f>
        <v/>
      </c>
      <c r="M91" s="320"/>
      <c r="N91" s="321"/>
    </row>
    <row r="92" spans="1:14" s="270" customFormat="1" ht="18.75" customHeight="1" x14ac:dyDescent="0.55000000000000004">
      <c r="A92" s="900"/>
      <c r="B92" s="891"/>
      <c r="C92" s="838"/>
      <c r="D92" s="368"/>
      <c r="E92" s="329"/>
      <c r="F92" s="330"/>
      <c r="G92" s="331"/>
      <c r="H92" s="332"/>
      <c r="I92" s="331"/>
      <c r="J92" s="332"/>
      <c r="K92" s="333"/>
      <c r="L92" s="335" t="str">
        <f>IF(ISNUMBER(K92),(PRODUCT(E92,G92,I92,K92)),"")</f>
        <v/>
      </c>
      <c r="M92" s="320"/>
      <c r="N92" s="321"/>
    </row>
    <row r="93" spans="1:14" s="270" customFormat="1" ht="18.75" customHeight="1" x14ac:dyDescent="0.55000000000000004">
      <c r="A93" s="900"/>
      <c r="B93" s="892"/>
      <c r="C93" s="893"/>
      <c r="D93" s="976" t="s">
        <v>184</v>
      </c>
      <c r="E93" s="977"/>
      <c r="F93" s="977"/>
      <c r="G93" s="977"/>
      <c r="H93" s="977"/>
      <c r="I93" s="977"/>
      <c r="J93" s="977"/>
      <c r="K93" s="978"/>
      <c r="L93" s="273">
        <f>SUM(L90:L92)</f>
        <v>0</v>
      </c>
      <c r="M93" s="871"/>
      <c r="N93" s="872"/>
    </row>
    <row r="94" spans="1:14" s="270" customFormat="1" ht="18.75" customHeight="1" x14ac:dyDescent="0.55000000000000004">
      <c r="A94" s="900"/>
      <c r="B94" s="899" t="s">
        <v>162</v>
      </c>
      <c r="C94" s="890"/>
      <c r="D94" s="380"/>
      <c r="E94" s="338"/>
      <c r="F94" s="339"/>
      <c r="G94" s="340"/>
      <c r="H94" s="341"/>
      <c r="I94" s="340"/>
      <c r="J94" s="341"/>
      <c r="K94" s="342"/>
      <c r="L94" s="271" t="str">
        <f>IF(ISNUMBER(K94),(PRODUCT(E94,G94,I94,K94)),"")</f>
        <v/>
      </c>
      <c r="M94" s="320"/>
      <c r="N94" s="321"/>
    </row>
    <row r="95" spans="1:14" s="270" customFormat="1" ht="18.75" customHeight="1" x14ac:dyDescent="0.55000000000000004">
      <c r="A95" s="900"/>
      <c r="B95" s="891"/>
      <c r="C95" s="838"/>
      <c r="D95" s="381"/>
      <c r="E95" s="315"/>
      <c r="F95" s="316"/>
      <c r="G95" s="317"/>
      <c r="H95" s="318"/>
      <c r="I95" s="317"/>
      <c r="J95" s="318"/>
      <c r="K95" s="319"/>
      <c r="L95" s="292" t="str">
        <f>IF(ISNUMBER(K95),(PRODUCT(E95,G95,I95,K95)),"")</f>
        <v/>
      </c>
      <c r="M95" s="320"/>
      <c r="N95" s="321"/>
    </row>
    <row r="96" spans="1:14" s="270" customFormat="1" ht="18.75" customHeight="1" x14ac:dyDescent="0.55000000000000004">
      <c r="A96" s="900"/>
      <c r="B96" s="891"/>
      <c r="C96" s="838"/>
      <c r="D96" s="376"/>
      <c r="E96" s="377"/>
      <c r="F96" s="360"/>
      <c r="G96" s="359"/>
      <c r="H96" s="361"/>
      <c r="I96" s="359"/>
      <c r="J96" s="361"/>
      <c r="K96" s="378"/>
      <c r="L96" s="335" t="str">
        <f>IF(ISNUMBER(K96),(PRODUCT(E96,G96,I96,K96)),"")</f>
        <v/>
      </c>
      <c r="M96" s="320"/>
      <c r="N96" s="321"/>
    </row>
    <row r="97" spans="1:14" s="270" customFormat="1" ht="18.75" customHeight="1" x14ac:dyDescent="0.55000000000000004">
      <c r="A97" s="900"/>
      <c r="B97" s="892"/>
      <c r="C97" s="893"/>
      <c r="D97" s="976" t="s">
        <v>184</v>
      </c>
      <c r="E97" s="977"/>
      <c r="F97" s="977"/>
      <c r="G97" s="977"/>
      <c r="H97" s="977"/>
      <c r="I97" s="977"/>
      <c r="J97" s="977"/>
      <c r="K97" s="978"/>
      <c r="L97" s="274">
        <f>SUM(L94:L96)</f>
        <v>0</v>
      </c>
      <c r="M97" s="871"/>
      <c r="N97" s="872"/>
    </row>
    <row r="98" spans="1:14" s="270" customFormat="1" ht="18.75" customHeight="1" x14ac:dyDescent="0.55000000000000004">
      <c r="A98" s="900"/>
      <c r="B98" s="899" t="s">
        <v>163</v>
      </c>
      <c r="C98" s="890"/>
      <c r="D98" s="366"/>
      <c r="E98" s="315"/>
      <c r="F98" s="316"/>
      <c r="G98" s="317"/>
      <c r="H98" s="318"/>
      <c r="I98" s="317"/>
      <c r="J98" s="318"/>
      <c r="K98" s="319"/>
      <c r="L98" s="271" t="str">
        <f>IF(ISNUMBER(K98),(PRODUCT(E98,G98,I98,K98)),"")</f>
        <v/>
      </c>
      <c r="M98" s="320"/>
      <c r="N98" s="321"/>
    </row>
    <row r="99" spans="1:14" s="270" customFormat="1" ht="18.75" customHeight="1" x14ac:dyDescent="0.55000000000000004">
      <c r="A99" s="900"/>
      <c r="B99" s="891"/>
      <c r="C99" s="838"/>
      <c r="D99" s="366"/>
      <c r="E99" s="315"/>
      <c r="F99" s="316"/>
      <c r="G99" s="317"/>
      <c r="H99" s="318"/>
      <c r="I99" s="317"/>
      <c r="J99" s="318"/>
      <c r="K99" s="319"/>
      <c r="L99" s="292" t="str">
        <f>IF(ISNUMBER(K99),(PRODUCT(E99,G99,I99,K99)),"")</f>
        <v/>
      </c>
      <c r="M99" s="320"/>
      <c r="N99" s="321"/>
    </row>
    <row r="100" spans="1:14" s="270" customFormat="1" ht="18.75" customHeight="1" x14ac:dyDescent="0.55000000000000004">
      <c r="A100" s="900"/>
      <c r="B100" s="891"/>
      <c r="C100" s="838"/>
      <c r="D100" s="368"/>
      <c r="E100" s="329"/>
      <c r="F100" s="330"/>
      <c r="G100" s="331"/>
      <c r="H100" s="332"/>
      <c r="I100" s="331"/>
      <c r="J100" s="332"/>
      <c r="K100" s="333"/>
      <c r="L100" s="335" t="str">
        <f>IF(ISNUMBER(K100),(PRODUCT(E100,G100,I100,K100)),"")</f>
        <v/>
      </c>
      <c r="M100" s="320"/>
      <c r="N100" s="321"/>
    </row>
    <row r="101" spans="1:14" s="270" customFormat="1" ht="18.75" customHeight="1" x14ac:dyDescent="0.55000000000000004">
      <c r="A101" s="900"/>
      <c r="B101" s="892"/>
      <c r="C101" s="893"/>
      <c r="D101" s="976" t="s">
        <v>184</v>
      </c>
      <c r="E101" s="977"/>
      <c r="F101" s="977"/>
      <c r="G101" s="977"/>
      <c r="H101" s="977"/>
      <c r="I101" s="977"/>
      <c r="J101" s="977"/>
      <c r="K101" s="978"/>
      <c r="L101" s="275">
        <f>SUM(L98:L100)</f>
        <v>0</v>
      </c>
      <c r="M101" s="871"/>
      <c r="N101" s="872"/>
    </row>
    <row r="102" spans="1:14" s="270" customFormat="1" ht="18.75" customHeight="1" x14ac:dyDescent="0.55000000000000004">
      <c r="A102" s="900"/>
      <c r="B102" s="899" t="s">
        <v>164</v>
      </c>
      <c r="C102" s="890"/>
      <c r="D102" s="380"/>
      <c r="E102" s="338"/>
      <c r="F102" s="339"/>
      <c r="G102" s="340"/>
      <c r="H102" s="341"/>
      <c r="I102" s="340"/>
      <c r="J102" s="341"/>
      <c r="K102" s="342"/>
      <c r="L102" s="271" t="str">
        <f>IF(ISNUMBER(K102),(PRODUCT(E102,G102,I102,K102)),"")</f>
        <v/>
      </c>
      <c r="M102" s="320"/>
      <c r="N102" s="321"/>
    </row>
    <row r="103" spans="1:14" s="270" customFormat="1" ht="18.75" customHeight="1" x14ac:dyDescent="0.55000000000000004">
      <c r="A103" s="900"/>
      <c r="B103" s="891"/>
      <c r="C103" s="838"/>
      <c r="D103" s="381"/>
      <c r="E103" s="315"/>
      <c r="F103" s="316"/>
      <c r="G103" s="317"/>
      <c r="H103" s="318"/>
      <c r="I103" s="317"/>
      <c r="J103" s="318"/>
      <c r="K103" s="319"/>
      <c r="L103" s="292" t="str">
        <f>IF(ISNUMBER(K103),(PRODUCT(E103,G103,I103,K103)),"")</f>
        <v/>
      </c>
      <c r="M103" s="320"/>
      <c r="N103" s="321"/>
    </row>
    <row r="104" spans="1:14" s="270" customFormat="1" ht="18.75" customHeight="1" x14ac:dyDescent="0.55000000000000004">
      <c r="A104" s="900"/>
      <c r="B104" s="891"/>
      <c r="C104" s="838"/>
      <c r="D104" s="376"/>
      <c r="E104" s="377"/>
      <c r="F104" s="360"/>
      <c r="G104" s="359"/>
      <c r="H104" s="361"/>
      <c r="I104" s="359"/>
      <c r="J104" s="361"/>
      <c r="K104" s="378"/>
      <c r="L104" s="335" t="str">
        <f>IF(ISNUMBER(K104),(PRODUCT(E104,G104,I104,K104)),"")</f>
        <v/>
      </c>
      <c r="M104" s="336"/>
      <c r="N104" s="337"/>
    </row>
    <row r="105" spans="1:14" s="270" customFormat="1" ht="18.75" customHeight="1" x14ac:dyDescent="0.55000000000000004">
      <c r="A105" s="900"/>
      <c r="B105" s="892"/>
      <c r="C105" s="893"/>
      <c r="D105" s="976" t="s">
        <v>184</v>
      </c>
      <c r="E105" s="977"/>
      <c r="F105" s="977"/>
      <c r="G105" s="977"/>
      <c r="H105" s="977"/>
      <c r="I105" s="977"/>
      <c r="J105" s="977"/>
      <c r="K105" s="978"/>
      <c r="L105" s="274">
        <f>SUM(L102:L104)</f>
        <v>0</v>
      </c>
      <c r="M105" s="871"/>
      <c r="N105" s="872"/>
    </row>
    <row r="106" spans="1:14" s="270" customFormat="1" ht="18.75" customHeight="1" x14ac:dyDescent="0.55000000000000004">
      <c r="A106" s="900"/>
      <c r="B106" s="889" t="s">
        <v>165</v>
      </c>
      <c r="C106" s="890"/>
      <c r="D106" s="366"/>
      <c r="E106" s="315"/>
      <c r="F106" s="316"/>
      <c r="G106" s="317"/>
      <c r="H106" s="318"/>
      <c r="I106" s="317"/>
      <c r="J106" s="318"/>
      <c r="K106" s="319"/>
      <c r="L106" s="271" t="str">
        <f>IF(ISNUMBER(K106),(PRODUCT(E106,G106,I106,K106)),"")</f>
        <v/>
      </c>
      <c r="M106" s="320"/>
      <c r="N106" s="321"/>
    </row>
    <row r="107" spans="1:14" s="270" customFormat="1" ht="19.5" customHeight="1" x14ac:dyDescent="0.55000000000000004">
      <c r="A107" s="900"/>
      <c r="B107" s="891"/>
      <c r="C107" s="838"/>
      <c r="D107" s="366"/>
      <c r="E107" s="315"/>
      <c r="F107" s="316"/>
      <c r="G107" s="317"/>
      <c r="H107" s="318"/>
      <c r="I107" s="317"/>
      <c r="J107" s="318"/>
      <c r="K107" s="319"/>
      <c r="L107" s="292" t="str">
        <f>IF(ISNUMBER(K107),(PRODUCT(E107,G107,I107,K107)),"")</f>
        <v/>
      </c>
      <c r="M107" s="320"/>
      <c r="N107" s="321"/>
    </row>
    <row r="108" spans="1:14" s="270" customFormat="1" ht="18.75" customHeight="1" x14ac:dyDescent="0.55000000000000004">
      <c r="A108" s="900"/>
      <c r="B108" s="891"/>
      <c r="C108" s="838"/>
      <c r="D108" s="368"/>
      <c r="E108" s="329"/>
      <c r="F108" s="330"/>
      <c r="G108" s="331"/>
      <c r="H108" s="332"/>
      <c r="I108" s="331"/>
      <c r="J108" s="332"/>
      <c r="K108" s="333"/>
      <c r="L108" s="335" t="str">
        <f>IF(ISNUMBER(K108),(PRODUCT(E108,G108,I108,K108)),"")</f>
        <v/>
      </c>
      <c r="M108" s="320"/>
      <c r="N108" s="321"/>
    </row>
    <row r="109" spans="1:14" s="270" customFormat="1" ht="18.75" customHeight="1" x14ac:dyDescent="0.55000000000000004">
      <c r="A109" s="900"/>
      <c r="B109" s="892"/>
      <c r="C109" s="893"/>
      <c r="D109" s="976" t="s">
        <v>184</v>
      </c>
      <c r="E109" s="977"/>
      <c r="F109" s="977"/>
      <c r="G109" s="977"/>
      <c r="H109" s="977"/>
      <c r="I109" s="977"/>
      <c r="J109" s="977"/>
      <c r="K109" s="978"/>
      <c r="L109" s="275">
        <f>SUM(L106:L108)</f>
        <v>0</v>
      </c>
      <c r="M109" s="871"/>
      <c r="N109" s="872"/>
    </row>
    <row r="110" spans="1:14" s="270" customFormat="1" ht="18.75" customHeight="1" x14ac:dyDescent="0.55000000000000004">
      <c r="A110" s="900"/>
      <c r="B110" s="899" t="s">
        <v>166</v>
      </c>
      <c r="C110" s="890"/>
      <c r="D110" s="380"/>
      <c r="E110" s="338"/>
      <c r="F110" s="339"/>
      <c r="G110" s="340"/>
      <c r="H110" s="341"/>
      <c r="I110" s="340"/>
      <c r="J110" s="341"/>
      <c r="K110" s="342"/>
      <c r="L110" s="294" t="str">
        <f>IF(ISNUMBER(K110),(PRODUCT(E110,G110,I110,K110)),"")</f>
        <v/>
      </c>
      <c r="M110" s="320"/>
      <c r="N110" s="321"/>
    </row>
    <row r="111" spans="1:14" s="270" customFormat="1" ht="18.75" customHeight="1" x14ac:dyDescent="0.55000000000000004">
      <c r="A111" s="900"/>
      <c r="B111" s="891"/>
      <c r="C111" s="838"/>
      <c r="D111" s="381"/>
      <c r="E111" s="315"/>
      <c r="F111" s="316"/>
      <c r="G111" s="317"/>
      <c r="H111" s="318"/>
      <c r="I111" s="317"/>
      <c r="J111" s="318"/>
      <c r="K111" s="319"/>
      <c r="L111" s="295" t="str">
        <f>IF(ISNUMBER(K111),(PRODUCT(E111,G111,I111,K111)),"")</f>
        <v/>
      </c>
      <c r="M111" s="320"/>
      <c r="N111" s="321"/>
    </row>
    <row r="112" spans="1:14" s="270" customFormat="1" ht="18.75" customHeight="1" x14ac:dyDescent="0.55000000000000004">
      <c r="A112" s="900"/>
      <c r="B112" s="891"/>
      <c r="C112" s="838"/>
      <c r="D112" s="375"/>
      <c r="E112" s="323"/>
      <c r="F112" s="324"/>
      <c r="G112" s="325"/>
      <c r="H112" s="326"/>
      <c r="I112" s="325"/>
      <c r="J112" s="326"/>
      <c r="K112" s="327"/>
      <c r="L112" s="295" t="str">
        <f>IF(ISNUMBER(K112),(PRODUCT(E112,G112,I112,K112)),"")</f>
        <v/>
      </c>
      <c r="M112" s="320"/>
      <c r="N112" s="321"/>
    </row>
    <row r="113" spans="1:14" s="270" customFormat="1" ht="18.75" customHeight="1" x14ac:dyDescent="0.55000000000000004">
      <c r="A113" s="900"/>
      <c r="B113" s="891"/>
      <c r="C113" s="838"/>
      <c r="D113" s="376"/>
      <c r="E113" s="377"/>
      <c r="F113" s="360"/>
      <c r="G113" s="359"/>
      <c r="H113" s="361"/>
      <c r="I113" s="359"/>
      <c r="J113" s="361"/>
      <c r="K113" s="378"/>
      <c r="L113" s="296" t="str">
        <f>IF(ISNUMBER(K113),(PRODUCT(E113,G113,I113,K113)),"")</f>
        <v/>
      </c>
      <c r="M113" s="336"/>
      <c r="N113" s="337"/>
    </row>
    <row r="114" spans="1:14" s="270" customFormat="1" ht="18.75" customHeight="1" x14ac:dyDescent="0.55000000000000004">
      <c r="A114" s="900"/>
      <c r="B114" s="891"/>
      <c r="C114" s="838"/>
      <c r="D114" s="982" t="s">
        <v>184</v>
      </c>
      <c r="E114" s="983"/>
      <c r="F114" s="983"/>
      <c r="G114" s="983"/>
      <c r="H114" s="983"/>
      <c r="I114" s="983"/>
      <c r="J114" s="983"/>
      <c r="K114" s="984"/>
      <c r="L114" s="272">
        <f>SUM(L110:L113)</f>
        <v>0</v>
      </c>
      <c r="M114" s="871"/>
      <c r="N114" s="872"/>
    </row>
    <row r="115" spans="1:14" s="270" customFormat="1" ht="18.75" customHeight="1" x14ac:dyDescent="0.55000000000000004">
      <c r="A115" s="900"/>
      <c r="B115" s="899" t="s">
        <v>185</v>
      </c>
      <c r="C115" s="890"/>
      <c r="D115" s="380"/>
      <c r="E115" s="338"/>
      <c r="F115" s="339"/>
      <c r="G115" s="340"/>
      <c r="H115" s="341"/>
      <c r="I115" s="340"/>
      <c r="J115" s="341"/>
      <c r="K115" s="342"/>
      <c r="L115" s="294" t="str">
        <f>IF(ISNUMBER(K115),(PRODUCT(E115,G115,I115,K115)),"")</f>
        <v/>
      </c>
      <c r="M115" s="343"/>
      <c r="N115" s="344"/>
    </row>
    <row r="116" spans="1:14" s="270" customFormat="1" ht="18.75" customHeight="1" x14ac:dyDescent="0.55000000000000004">
      <c r="A116" s="900"/>
      <c r="B116" s="891"/>
      <c r="C116" s="838"/>
      <c r="D116" s="381"/>
      <c r="E116" s="315"/>
      <c r="F116" s="316"/>
      <c r="G116" s="317"/>
      <c r="H116" s="318"/>
      <c r="I116" s="317"/>
      <c r="J116" s="318"/>
      <c r="K116" s="319"/>
      <c r="L116" s="295" t="str">
        <f>IF(ISNUMBER(K116),(PRODUCT(E116,G116,I116,K116)),"")</f>
        <v/>
      </c>
      <c r="M116" s="320"/>
      <c r="N116" s="321"/>
    </row>
    <row r="117" spans="1:14" s="270" customFormat="1" ht="18.75" customHeight="1" x14ac:dyDescent="0.55000000000000004">
      <c r="A117" s="900"/>
      <c r="B117" s="891"/>
      <c r="C117" s="838"/>
      <c r="D117" s="375"/>
      <c r="E117" s="323"/>
      <c r="F117" s="324"/>
      <c r="G117" s="325"/>
      <c r="H117" s="326"/>
      <c r="I117" s="325"/>
      <c r="J117" s="326"/>
      <c r="K117" s="327"/>
      <c r="L117" s="295" t="str">
        <f>IF(ISNUMBER(K117),(PRODUCT(E117,G117,I117,K117)),"")</f>
        <v/>
      </c>
      <c r="M117" s="320"/>
      <c r="N117" s="321"/>
    </row>
    <row r="118" spans="1:14" s="270" customFormat="1" ht="18.75" customHeight="1" x14ac:dyDescent="0.55000000000000004">
      <c r="A118" s="900"/>
      <c r="B118" s="891"/>
      <c r="C118" s="838"/>
      <c r="D118" s="376"/>
      <c r="E118" s="377"/>
      <c r="F118" s="360"/>
      <c r="G118" s="359"/>
      <c r="H118" s="361"/>
      <c r="I118" s="359"/>
      <c r="J118" s="361"/>
      <c r="K118" s="378"/>
      <c r="L118" s="296" t="str">
        <f>IF(ISNUMBER(K118),(PRODUCT(E118,G118,I118,K118)),"")</f>
        <v/>
      </c>
      <c r="M118" s="336"/>
      <c r="N118" s="337"/>
    </row>
    <row r="119" spans="1:14" s="270" customFormat="1" ht="18.75" customHeight="1" x14ac:dyDescent="0.55000000000000004">
      <c r="A119" s="900"/>
      <c r="B119" s="892"/>
      <c r="C119" s="893"/>
      <c r="D119" s="976" t="s">
        <v>184</v>
      </c>
      <c r="E119" s="977"/>
      <c r="F119" s="977"/>
      <c r="G119" s="977"/>
      <c r="H119" s="977"/>
      <c r="I119" s="977"/>
      <c r="J119" s="977"/>
      <c r="K119" s="978"/>
      <c r="L119" s="274">
        <f>SUM(L115:L118)</f>
        <v>0</v>
      </c>
      <c r="M119" s="871"/>
      <c r="N119" s="872"/>
    </row>
    <row r="120" spans="1:14" s="270" customFormat="1" ht="23.25" customHeight="1" x14ac:dyDescent="0.55000000000000004">
      <c r="A120" s="900"/>
      <c r="B120" s="873" t="s">
        <v>198</v>
      </c>
      <c r="C120" s="874"/>
      <c r="D120" s="345" t="s">
        <v>205</v>
      </c>
      <c r="E120" s="878">
        <f>SUMIF(N81:N119,"○",L81:L119)</f>
        <v>0</v>
      </c>
      <c r="F120" s="879"/>
      <c r="G120" s="346" t="s">
        <v>189</v>
      </c>
      <c r="H120" s="347" t="s">
        <v>218</v>
      </c>
      <c r="I120" s="346" t="s">
        <v>207</v>
      </c>
      <c r="J120" s="880"/>
      <c r="K120" s="881"/>
      <c r="L120" s="277">
        <f>ROUNDDOWN(E120*0.1,0)</f>
        <v>0</v>
      </c>
      <c r="M120" s="882"/>
      <c r="N120" s="883"/>
    </row>
    <row r="121" spans="1:14" s="270" customFormat="1" ht="23.25" customHeight="1" x14ac:dyDescent="0.55000000000000004">
      <c r="A121" s="900"/>
      <c r="B121" s="873"/>
      <c r="C121" s="874"/>
      <c r="D121" s="345" t="s">
        <v>208</v>
      </c>
      <c r="E121" s="878">
        <f>SUMIF(M80:M119,"○",L80:L119)</f>
        <v>0</v>
      </c>
      <c r="F121" s="879"/>
      <c r="G121" s="346" t="s">
        <v>189</v>
      </c>
      <c r="H121" s="347" t="s">
        <v>219</v>
      </c>
      <c r="I121" s="346" t="s">
        <v>207</v>
      </c>
      <c r="J121" s="880"/>
      <c r="K121" s="881"/>
      <c r="L121" s="277">
        <f>ROUNDDOWN(ROUNDUP(E121/1.08,0)*1.1,0)-E121</f>
        <v>0</v>
      </c>
      <c r="M121" s="871"/>
      <c r="N121" s="872"/>
    </row>
    <row r="122" spans="1:14" s="270" customFormat="1" ht="23.25" customHeight="1" x14ac:dyDescent="0.55000000000000004">
      <c r="A122" s="900"/>
      <c r="B122" s="875"/>
      <c r="C122" s="874"/>
      <c r="D122" s="345" t="s">
        <v>210</v>
      </c>
      <c r="E122" s="884"/>
      <c r="F122" s="885"/>
      <c r="G122" s="346" t="s">
        <v>189</v>
      </c>
      <c r="H122" s="348"/>
      <c r="I122" s="346" t="s">
        <v>207</v>
      </c>
      <c r="J122" s="880"/>
      <c r="K122" s="881"/>
      <c r="L122" s="349"/>
      <c r="M122" s="871"/>
      <c r="N122" s="872"/>
    </row>
    <row r="123" spans="1:14" s="270" customFormat="1" ht="23.25" customHeight="1" x14ac:dyDescent="0.55000000000000004">
      <c r="A123" s="903"/>
      <c r="B123" s="876"/>
      <c r="C123" s="877"/>
      <c r="D123" s="976" t="s">
        <v>184</v>
      </c>
      <c r="E123" s="977"/>
      <c r="F123" s="977"/>
      <c r="G123" s="977"/>
      <c r="H123" s="977"/>
      <c r="I123" s="977"/>
      <c r="J123" s="977"/>
      <c r="K123" s="978"/>
      <c r="L123" s="274">
        <f>SUM(L120:L122)</f>
        <v>0</v>
      </c>
      <c r="M123" s="871"/>
      <c r="N123" s="872"/>
    </row>
    <row r="124" spans="1:14" s="270" customFormat="1" ht="22.5" customHeight="1" x14ac:dyDescent="0.55000000000000004">
      <c r="A124" s="894" t="s">
        <v>220</v>
      </c>
      <c r="B124" s="895"/>
      <c r="C124" s="896"/>
      <c r="D124" s="979"/>
      <c r="E124" s="980"/>
      <c r="F124" s="980"/>
      <c r="G124" s="980"/>
      <c r="H124" s="980"/>
      <c r="I124" s="980"/>
      <c r="J124" s="980"/>
      <c r="K124" s="981"/>
      <c r="L124" s="276"/>
      <c r="M124" s="871"/>
      <c r="N124" s="872"/>
    </row>
    <row r="125" spans="1:14" s="270" customFormat="1" ht="22.5" customHeight="1" x14ac:dyDescent="0.55000000000000004">
      <c r="A125" s="867" t="s">
        <v>187</v>
      </c>
      <c r="B125" s="868"/>
      <c r="C125" s="868"/>
      <c r="D125" s="869"/>
      <c r="E125" s="869"/>
      <c r="F125" s="869"/>
      <c r="G125" s="869"/>
      <c r="H125" s="869"/>
      <c r="I125" s="869"/>
      <c r="J125" s="869"/>
      <c r="K125" s="870"/>
      <c r="L125" s="277">
        <f>SUM(L85,L89,L93,L97,L101,L105,L109,L114,L119,L123,L124)</f>
        <v>0</v>
      </c>
      <c r="M125" s="871"/>
      <c r="N125" s="872"/>
    </row>
    <row r="126" spans="1:14" s="270" customFormat="1" ht="22.5" customHeight="1" thickBot="1" x14ac:dyDescent="0.6">
      <c r="A126" s="854" t="s">
        <v>188</v>
      </c>
      <c r="B126" s="855"/>
      <c r="C126" s="856"/>
      <c r="D126" s="278" t="s">
        <v>211</v>
      </c>
      <c r="E126" s="857">
        <f>L125-L124</f>
        <v>0</v>
      </c>
      <c r="F126" s="858"/>
      <c r="G126" s="279" t="s">
        <v>189</v>
      </c>
      <c r="H126" s="280"/>
      <c r="I126" s="281" t="s">
        <v>190</v>
      </c>
      <c r="J126" s="859" t="s">
        <v>191</v>
      </c>
      <c r="K126" s="860"/>
      <c r="L126" s="282">
        <f>ROUNDDOWN(E126*H126,0)</f>
        <v>0</v>
      </c>
      <c r="M126" s="846"/>
      <c r="N126" s="847"/>
    </row>
    <row r="127" spans="1:14" s="270" customFormat="1" ht="22.5" customHeight="1" thickTop="1" thickBot="1" x14ac:dyDescent="0.6">
      <c r="A127" s="861" t="s">
        <v>192</v>
      </c>
      <c r="B127" s="862"/>
      <c r="C127" s="862"/>
      <c r="D127" s="863"/>
      <c r="E127" s="863"/>
      <c r="F127" s="863"/>
      <c r="G127" s="863"/>
      <c r="H127" s="863"/>
      <c r="I127" s="863"/>
      <c r="J127" s="863"/>
      <c r="K127" s="864"/>
      <c r="L127" s="283">
        <f>SUM(L125:L126)</f>
        <v>0</v>
      </c>
      <c r="M127" s="865"/>
      <c r="N127" s="866"/>
    </row>
    <row r="128" spans="1:14" s="270" customFormat="1" ht="18.75" customHeight="1" thickTop="1" x14ac:dyDescent="0.55000000000000004">
      <c r="A128" s="833" t="s">
        <v>193</v>
      </c>
      <c r="B128" s="834"/>
      <c r="C128" s="835"/>
      <c r="D128" s="382"/>
      <c r="E128" s="351"/>
      <c r="F128" s="352"/>
      <c r="G128" s="351"/>
      <c r="H128" s="353"/>
      <c r="I128" s="351"/>
      <c r="J128" s="353"/>
      <c r="K128" s="354"/>
      <c r="L128" s="355" t="str">
        <f>IF(ISNUMBER(K128),(PRODUCT(E128,G128,I128,K128)),"")</f>
        <v/>
      </c>
      <c r="M128" s="320"/>
      <c r="N128" s="321"/>
    </row>
    <row r="129" spans="1:14" s="270" customFormat="1" ht="18.75" customHeight="1" x14ac:dyDescent="0.55000000000000004">
      <c r="A129" s="836"/>
      <c r="B129" s="837"/>
      <c r="C129" s="838"/>
      <c r="D129" s="383"/>
      <c r="E129" s="356"/>
      <c r="F129" s="184"/>
      <c r="G129" s="356"/>
      <c r="H129" s="357"/>
      <c r="I129" s="356"/>
      <c r="J129" s="357"/>
      <c r="K129" s="358"/>
      <c r="L129" s="291" t="str">
        <f>IF(ISNUMBER(K129),(PRODUCT(E129,G129,I129,K129)),"")</f>
        <v/>
      </c>
      <c r="M129" s="320"/>
      <c r="N129" s="321"/>
    </row>
    <row r="130" spans="1:14" s="270" customFormat="1" ht="18.75" customHeight="1" x14ac:dyDescent="0.55000000000000004">
      <c r="A130" s="839"/>
      <c r="B130" s="837"/>
      <c r="C130" s="838"/>
      <c r="D130" s="384"/>
      <c r="E130" s="359"/>
      <c r="F130" s="360"/>
      <c r="G130" s="359"/>
      <c r="H130" s="361"/>
      <c r="I130" s="359"/>
      <c r="J130" s="361"/>
      <c r="K130" s="362"/>
      <c r="L130" s="363" t="str">
        <f>IF(ISNUMBER(K130),(PRODUCT(E130,G130,I130,K130)),"")</f>
        <v/>
      </c>
      <c r="M130" s="320"/>
      <c r="N130" s="321"/>
    </row>
    <row r="131" spans="1:14" s="270" customFormat="1" ht="18.75" customHeight="1" thickBot="1" x14ac:dyDescent="0.6">
      <c r="A131" s="840"/>
      <c r="B131" s="841"/>
      <c r="C131" s="842"/>
      <c r="D131" s="973" t="s">
        <v>184</v>
      </c>
      <c r="E131" s="974"/>
      <c r="F131" s="974"/>
      <c r="G131" s="974"/>
      <c r="H131" s="974"/>
      <c r="I131" s="974"/>
      <c r="J131" s="974"/>
      <c r="K131" s="975"/>
      <c r="L131" s="284">
        <f>SUM(L128:L130)</f>
        <v>0</v>
      </c>
      <c r="M131" s="846"/>
      <c r="N131" s="847"/>
    </row>
    <row r="132" spans="1:14" s="270" customFormat="1" ht="22.5" customHeight="1" thickTop="1" thickBot="1" x14ac:dyDescent="0.6">
      <c r="A132" s="848" t="s">
        <v>194</v>
      </c>
      <c r="B132" s="849"/>
      <c r="C132" s="849"/>
      <c r="D132" s="850"/>
      <c r="E132" s="850"/>
      <c r="F132" s="850"/>
      <c r="G132" s="850"/>
      <c r="H132" s="850"/>
      <c r="I132" s="850"/>
      <c r="J132" s="850"/>
      <c r="K132" s="851"/>
      <c r="L132" s="285">
        <f>L127-L131</f>
        <v>0</v>
      </c>
      <c r="M132" s="852"/>
      <c r="N132" s="853"/>
    </row>
  </sheetData>
  <mergeCells count="124">
    <mergeCell ref="B13:C13"/>
    <mergeCell ref="E13:F13"/>
    <mergeCell ref="G13:H13"/>
    <mergeCell ref="I13:J13"/>
    <mergeCell ref="A14:A18"/>
    <mergeCell ref="B14:C18"/>
    <mergeCell ref="D18:K18"/>
    <mergeCell ref="M18:N18"/>
    <mergeCell ref="A19:A62"/>
    <mergeCell ref="B19:C23"/>
    <mergeCell ref="D23:K23"/>
    <mergeCell ref="M23:N23"/>
    <mergeCell ref="B24:C28"/>
    <mergeCell ref="D28:K28"/>
    <mergeCell ref="M28:N28"/>
    <mergeCell ref="B29:C33"/>
    <mergeCell ref="D33:K33"/>
    <mergeCell ref="B44:C48"/>
    <mergeCell ref="D48:K48"/>
    <mergeCell ref="M48:N48"/>
    <mergeCell ref="B49:C53"/>
    <mergeCell ref="D53:K53"/>
    <mergeCell ref="M53:N53"/>
    <mergeCell ref="M33:N33"/>
    <mergeCell ref="B34:C38"/>
    <mergeCell ref="D38:K38"/>
    <mergeCell ref="M38:N38"/>
    <mergeCell ref="B39:C43"/>
    <mergeCell ref="D43:K43"/>
    <mergeCell ref="M43:N43"/>
    <mergeCell ref="B54:C58"/>
    <mergeCell ref="D58:K58"/>
    <mergeCell ref="M58:N58"/>
    <mergeCell ref="A65:C65"/>
    <mergeCell ref="E65:F65"/>
    <mergeCell ref="J65:K65"/>
    <mergeCell ref="M65:N65"/>
    <mergeCell ref="E61:F61"/>
    <mergeCell ref="J61:K61"/>
    <mergeCell ref="M61:N61"/>
    <mergeCell ref="D62:K62"/>
    <mergeCell ref="M62:N62"/>
    <mergeCell ref="A63:C63"/>
    <mergeCell ref="D63:K63"/>
    <mergeCell ref="M63:N63"/>
    <mergeCell ref="B59:C62"/>
    <mergeCell ref="E59:F59"/>
    <mergeCell ref="J59:K59"/>
    <mergeCell ref="M59:N59"/>
    <mergeCell ref="E60:F60"/>
    <mergeCell ref="J60:K60"/>
    <mergeCell ref="M60:N60"/>
    <mergeCell ref="A64:K64"/>
    <mergeCell ref="M64:N64"/>
    <mergeCell ref="A77:B77"/>
    <mergeCell ref="C77:K77"/>
    <mergeCell ref="B80:C80"/>
    <mergeCell ref="E80:F80"/>
    <mergeCell ref="G80:H80"/>
    <mergeCell ref="I80:J80"/>
    <mergeCell ref="A66:K66"/>
    <mergeCell ref="M66:N66"/>
    <mergeCell ref="A67:C70"/>
    <mergeCell ref="D70:K70"/>
    <mergeCell ref="M70:N70"/>
    <mergeCell ref="A71:K71"/>
    <mergeCell ref="M71:N71"/>
    <mergeCell ref="M93:N93"/>
    <mergeCell ref="B94:C97"/>
    <mergeCell ref="D97:K97"/>
    <mergeCell ref="M97:N97"/>
    <mergeCell ref="B98:C101"/>
    <mergeCell ref="D101:K101"/>
    <mergeCell ref="M101:N101"/>
    <mergeCell ref="A81:A85"/>
    <mergeCell ref="B81:C85"/>
    <mergeCell ref="D85:K85"/>
    <mergeCell ref="M85:N85"/>
    <mergeCell ref="A86:A123"/>
    <mergeCell ref="B86:C89"/>
    <mergeCell ref="D89:K89"/>
    <mergeCell ref="M89:N89"/>
    <mergeCell ref="B90:C93"/>
    <mergeCell ref="D93:K93"/>
    <mergeCell ref="B110:C114"/>
    <mergeCell ref="D114:K114"/>
    <mergeCell ref="M114:N114"/>
    <mergeCell ref="B115:C119"/>
    <mergeCell ref="D119:K119"/>
    <mergeCell ref="M119:N119"/>
    <mergeCell ref="B102:C105"/>
    <mergeCell ref="D105:K105"/>
    <mergeCell ref="M105:N105"/>
    <mergeCell ref="B106:C109"/>
    <mergeCell ref="D109:K109"/>
    <mergeCell ref="M109:N109"/>
    <mergeCell ref="D123:K123"/>
    <mergeCell ref="M123:N123"/>
    <mergeCell ref="A124:C124"/>
    <mergeCell ref="D124:K124"/>
    <mergeCell ref="M124:N124"/>
    <mergeCell ref="A125:K125"/>
    <mergeCell ref="M125:N125"/>
    <mergeCell ref="B120:C123"/>
    <mergeCell ref="E120:F120"/>
    <mergeCell ref="J120:K120"/>
    <mergeCell ref="M120:N120"/>
    <mergeCell ref="E121:F121"/>
    <mergeCell ref="J121:K121"/>
    <mergeCell ref="M121:N121"/>
    <mergeCell ref="E122:F122"/>
    <mergeCell ref="J122:K122"/>
    <mergeCell ref="M122:N122"/>
    <mergeCell ref="A128:C131"/>
    <mergeCell ref="D131:K131"/>
    <mergeCell ref="M131:N131"/>
    <mergeCell ref="A132:K132"/>
    <mergeCell ref="M132:N132"/>
    <mergeCell ref="A126:C126"/>
    <mergeCell ref="E126:F126"/>
    <mergeCell ref="J126:K126"/>
    <mergeCell ref="M126:N126"/>
    <mergeCell ref="A127:K127"/>
    <mergeCell ref="M127:N127"/>
  </mergeCells>
  <phoneticPr fontId="1"/>
  <dataValidations count="1">
    <dataValidation type="list" allowBlank="1" showInputMessage="1" showErrorMessage="1" sqref="M14:N17 M49:N52 M54:N57 M44:N47 M39:N42 M34:N37 M24:N27 M29:N32 M19:N22 M128:N130 M86:N88 M90:N92 M94:N96 M98:N100 M102:N104 M106:N108 M110:N113 M115:N118 M81:N84" xr:uid="{F2D5B0F8-50E4-4B2B-B285-F3A30BF1E11F}">
      <formula1>"○"</formula1>
    </dataValidation>
  </dataValidations>
  <pageMargins left="0.51181102362204722" right="0.51181102362204722" top="0.55118110236220474" bottom="0.55118110236220474" header="0.31496062992125984" footer="0.31496062992125984"/>
  <pageSetup paperSize="9" scale="72" firstPageNumber="21" fitToHeight="0" orientation="portrait" r:id="rId1"/>
  <headerFooter alignWithMargins="0"/>
  <rowBreaks count="1" manualBreakCount="1">
    <brk id="53"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CE287-D038-40AB-9122-9D42DB604E8D}">
  <sheetPr>
    <tabColor rgb="FF0070C0"/>
    <pageSetUpPr fitToPage="1"/>
  </sheetPr>
  <dimension ref="C2:Q24"/>
  <sheetViews>
    <sheetView view="pageBreakPreview" zoomScaleNormal="100" zoomScaleSheetLayoutView="100" workbookViewId="0">
      <selection activeCell="I4" sqref="I4:M4"/>
    </sheetView>
  </sheetViews>
  <sheetFormatPr defaultColWidth="8.08203125" defaultRowHeight="18" customHeight="1" x14ac:dyDescent="0.55000000000000004"/>
  <cols>
    <col min="1" max="1" width="2" style="17" customWidth="1"/>
    <col min="2" max="3" width="2.5" style="17" customWidth="1"/>
    <col min="4" max="5" width="8.5" style="17" customWidth="1"/>
    <col min="6" max="17" width="7.5" style="17" customWidth="1"/>
    <col min="18" max="18" width="2.5" style="17" customWidth="1"/>
    <col min="19" max="19" width="6" style="17" customWidth="1"/>
    <col min="20" max="16384" width="8.08203125" style="17"/>
  </cols>
  <sheetData>
    <row r="2" spans="3:17" ht="18" customHeight="1" x14ac:dyDescent="0.55000000000000004">
      <c r="C2" s="17" t="s">
        <v>225</v>
      </c>
    </row>
    <row r="4" spans="3:17" ht="18" customHeight="1" x14ac:dyDescent="0.55000000000000004">
      <c r="D4" s="1008" t="s">
        <v>121</v>
      </c>
      <c r="E4" s="1008"/>
      <c r="F4" s="1008"/>
      <c r="G4" s="1008"/>
      <c r="H4" s="1008"/>
      <c r="I4" s="1009" t="s">
        <v>122</v>
      </c>
      <c r="J4" s="1009"/>
      <c r="K4" s="1009"/>
      <c r="L4" s="1009"/>
      <c r="M4" s="1009"/>
      <c r="N4" s="1"/>
      <c r="O4" s="1"/>
      <c r="P4" s="1"/>
      <c r="Q4" s="1"/>
    </row>
    <row r="5" spans="3:17" ht="18" customHeight="1" x14ac:dyDescent="0.55000000000000004">
      <c r="D5" s="1010" t="s">
        <v>123</v>
      </c>
      <c r="E5" s="1010"/>
      <c r="F5" s="1010"/>
      <c r="G5" s="1010"/>
      <c r="H5" s="1010"/>
      <c r="I5" s="1010"/>
      <c r="J5" s="1010"/>
      <c r="K5" s="1010"/>
      <c r="L5" s="1010"/>
      <c r="M5" s="1010"/>
      <c r="N5" s="1010"/>
      <c r="O5" s="1010"/>
      <c r="P5" s="1010"/>
      <c r="Q5" s="1010"/>
    </row>
    <row r="6" spans="3:17" ht="18" customHeight="1" x14ac:dyDescent="0.55000000000000004">
      <c r="D6" s="1010" t="s">
        <v>124</v>
      </c>
      <c r="E6" s="1010"/>
      <c r="F6" s="1010"/>
      <c r="G6" s="1010"/>
      <c r="H6" s="1010"/>
      <c r="I6" s="1010"/>
      <c r="J6" s="1010"/>
      <c r="K6" s="1010"/>
      <c r="L6" s="1010"/>
      <c r="M6" s="1010"/>
      <c r="N6" s="1010"/>
      <c r="O6" s="1010"/>
      <c r="P6" s="1010"/>
      <c r="Q6" s="1010"/>
    </row>
    <row r="8" spans="3:17" ht="18" customHeight="1" x14ac:dyDescent="0.55000000000000004">
      <c r="C8" s="17" t="s">
        <v>125</v>
      </c>
    </row>
    <row r="9" spans="3:17" ht="18" customHeight="1" x14ac:dyDescent="0.55000000000000004">
      <c r="D9" s="1011" t="s">
        <v>126</v>
      </c>
      <c r="E9" s="1011"/>
      <c r="F9" s="1011"/>
      <c r="G9" s="1011"/>
      <c r="H9" s="1011"/>
      <c r="I9" s="1011"/>
      <c r="J9" s="1011"/>
      <c r="K9" s="1011"/>
      <c r="L9" s="1011"/>
      <c r="M9" s="1011"/>
      <c r="N9" s="1011"/>
      <c r="O9" s="1011"/>
      <c r="P9" s="1011"/>
      <c r="Q9" s="1011"/>
    </row>
    <row r="10" spans="3:17" ht="18" customHeight="1" x14ac:dyDescent="0.55000000000000004">
      <c r="D10" s="1004" t="s">
        <v>127</v>
      </c>
      <c r="E10" s="1005"/>
      <c r="F10" s="1005"/>
      <c r="G10" s="1005"/>
      <c r="H10" s="1005"/>
      <c r="I10" s="1005"/>
      <c r="J10" s="1005"/>
      <c r="K10" s="1005"/>
      <c r="L10" s="1005"/>
      <c r="M10" s="1005"/>
      <c r="N10" s="1005"/>
      <c r="O10" s="1005"/>
      <c r="P10" s="1005"/>
      <c r="Q10" s="1006"/>
    </row>
    <row r="11" spans="3:17" ht="60" customHeight="1" x14ac:dyDescent="0.55000000000000004">
      <c r="D11" s="1001"/>
      <c r="E11" s="1002"/>
      <c r="F11" s="1002"/>
      <c r="G11" s="1002"/>
      <c r="H11" s="1002"/>
      <c r="I11" s="1002"/>
      <c r="J11" s="1002"/>
      <c r="K11" s="1002"/>
      <c r="L11" s="1002"/>
      <c r="M11" s="1002"/>
      <c r="N11" s="1002"/>
      <c r="O11" s="1002"/>
      <c r="P11" s="1002"/>
      <c r="Q11" s="1003"/>
    </row>
    <row r="12" spans="3:17" ht="18" customHeight="1" x14ac:dyDescent="0.55000000000000004">
      <c r="D12" s="1004" t="s">
        <v>128</v>
      </c>
      <c r="E12" s="1005"/>
      <c r="F12" s="1005"/>
      <c r="G12" s="1005"/>
      <c r="H12" s="1005"/>
      <c r="I12" s="1005"/>
      <c r="J12" s="1005"/>
      <c r="K12" s="1005"/>
      <c r="L12" s="1005"/>
      <c r="M12" s="1005"/>
      <c r="N12" s="1005"/>
      <c r="O12" s="1005"/>
      <c r="P12" s="1005"/>
      <c r="Q12" s="1006"/>
    </row>
    <row r="13" spans="3:17" ht="60" customHeight="1" x14ac:dyDescent="0.55000000000000004">
      <c r="D13" s="1001"/>
      <c r="E13" s="1002"/>
      <c r="F13" s="1002"/>
      <c r="G13" s="1002"/>
      <c r="H13" s="1002"/>
      <c r="I13" s="1002"/>
      <c r="J13" s="1002"/>
      <c r="K13" s="1002"/>
      <c r="L13" s="1002"/>
      <c r="M13" s="1002"/>
      <c r="N13" s="1002"/>
      <c r="O13" s="1002"/>
      <c r="P13" s="1002"/>
      <c r="Q13" s="1003"/>
    </row>
    <row r="14" spans="3:17" ht="18" customHeight="1" x14ac:dyDescent="0.55000000000000004">
      <c r="D14" s="1004" t="s">
        <v>129</v>
      </c>
      <c r="E14" s="1005"/>
      <c r="F14" s="1005"/>
      <c r="G14" s="1005"/>
      <c r="H14" s="1005"/>
      <c r="I14" s="1005"/>
      <c r="J14" s="1005"/>
      <c r="K14" s="1005"/>
      <c r="L14" s="1005"/>
      <c r="M14" s="1005"/>
      <c r="N14" s="1005"/>
      <c r="O14" s="1005"/>
      <c r="P14" s="1005"/>
      <c r="Q14" s="1006"/>
    </row>
    <row r="15" spans="3:17" ht="60" customHeight="1" x14ac:dyDescent="0.55000000000000004">
      <c r="D15" s="1001"/>
      <c r="E15" s="1002"/>
      <c r="F15" s="1002"/>
      <c r="G15" s="1002"/>
      <c r="H15" s="1002"/>
      <c r="I15" s="1002"/>
      <c r="J15" s="1002"/>
      <c r="K15" s="1002"/>
      <c r="L15" s="1002"/>
      <c r="M15" s="1002"/>
      <c r="N15" s="1002"/>
      <c r="O15" s="1002"/>
      <c r="P15" s="1002"/>
      <c r="Q15" s="1003"/>
    </row>
    <row r="16" spans="3:17" ht="18" customHeight="1" x14ac:dyDescent="0.55000000000000004">
      <c r="D16" s="1004" t="s">
        <v>130</v>
      </c>
      <c r="E16" s="1005"/>
      <c r="F16" s="1005"/>
      <c r="G16" s="1005"/>
      <c r="H16" s="1005"/>
      <c r="I16" s="1005"/>
      <c r="J16" s="1005"/>
      <c r="K16" s="1005"/>
      <c r="L16" s="1005"/>
      <c r="M16" s="1005"/>
      <c r="N16" s="1005"/>
      <c r="O16" s="1005"/>
      <c r="P16" s="1005"/>
      <c r="Q16" s="1006"/>
    </row>
    <row r="17" spans="3:17" ht="60" customHeight="1" x14ac:dyDescent="0.55000000000000004">
      <c r="D17" s="1001"/>
      <c r="E17" s="1002"/>
      <c r="F17" s="1002"/>
      <c r="G17" s="1002"/>
      <c r="H17" s="1002"/>
      <c r="I17" s="1002"/>
      <c r="J17" s="1002"/>
      <c r="K17" s="1002"/>
      <c r="L17" s="1002"/>
      <c r="M17" s="1002"/>
      <c r="N17" s="1002"/>
      <c r="O17" s="1002"/>
      <c r="P17" s="1002"/>
      <c r="Q17" s="1003"/>
    </row>
    <row r="19" spans="3:17" ht="18" customHeight="1" x14ac:dyDescent="0.55000000000000004">
      <c r="C19" s="17" t="s">
        <v>131</v>
      </c>
    </row>
    <row r="20" spans="3:17" ht="18" customHeight="1" x14ac:dyDescent="0.55000000000000004">
      <c r="D20" s="1007" t="s">
        <v>132</v>
      </c>
      <c r="E20" s="1007"/>
      <c r="F20" s="1007"/>
      <c r="G20" s="1007"/>
      <c r="H20" s="1007"/>
      <c r="I20" s="1007"/>
      <c r="J20" s="1007"/>
      <c r="K20" s="1007"/>
      <c r="L20" s="1007"/>
      <c r="M20" s="1007"/>
      <c r="N20" s="1007"/>
      <c r="O20" s="1007"/>
      <c r="P20" s="1007"/>
      <c r="Q20" s="1007"/>
    </row>
    <row r="21" spans="3:17" ht="18" customHeight="1" x14ac:dyDescent="0.55000000000000004">
      <c r="D21" s="1004" t="s">
        <v>133</v>
      </c>
      <c r="E21" s="1005"/>
      <c r="F21" s="1005"/>
      <c r="G21" s="1005"/>
      <c r="H21" s="1005"/>
      <c r="I21" s="1005"/>
      <c r="J21" s="1005"/>
      <c r="K21" s="1005"/>
      <c r="L21" s="1005"/>
      <c r="M21" s="1005"/>
      <c r="N21" s="1005"/>
      <c r="O21" s="1005"/>
      <c r="P21" s="1005"/>
      <c r="Q21" s="1006"/>
    </row>
    <row r="22" spans="3:17" ht="60" customHeight="1" x14ac:dyDescent="0.55000000000000004">
      <c r="D22" s="1001"/>
      <c r="E22" s="1002"/>
      <c r="F22" s="1002"/>
      <c r="G22" s="1002"/>
      <c r="H22" s="1002"/>
      <c r="I22" s="1002"/>
      <c r="J22" s="1002"/>
      <c r="K22" s="1002"/>
      <c r="L22" s="1002"/>
      <c r="M22" s="1002"/>
      <c r="N22" s="1002"/>
      <c r="O22" s="1002"/>
      <c r="P22" s="1002"/>
      <c r="Q22" s="1003"/>
    </row>
    <row r="23" spans="3:17" ht="18" customHeight="1" x14ac:dyDescent="0.55000000000000004">
      <c r="D23" s="1004" t="s">
        <v>134</v>
      </c>
      <c r="E23" s="1005"/>
      <c r="F23" s="1005"/>
      <c r="G23" s="1005"/>
      <c r="H23" s="1005"/>
      <c r="I23" s="1005"/>
      <c r="J23" s="1005"/>
      <c r="K23" s="1005"/>
      <c r="L23" s="1005"/>
      <c r="M23" s="1005"/>
      <c r="N23" s="1005"/>
      <c r="O23" s="1005"/>
      <c r="P23" s="1005"/>
      <c r="Q23" s="1006"/>
    </row>
    <row r="24" spans="3:17" ht="60" customHeight="1" x14ac:dyDescent="0.55000000000000004">
      <c r="D24" s="1001"/>
      <c r="E24" s="1002"/>
      <c r="F24" s="1002"/>
      <c r="G24" s="1002"/>
      <c r="H24" s="1002"/>
      <c r="I24" s="1002"/>
      <c r="J24" s="1002"/>
      <c r="K24" s="1002"/>
      <c r="L24" s="1002"/>
      <c r="M24" s="1002"/>
      <c r="N24" s="1002"/>
      <c r="O24" s="1002"/>
      <c r="P24" s="1002"/>
      <c r="Q24" s="1003"/>
    </row>
  </sheetData>
  <mergeCells count="18">
    <mergeCell ref="D10:Q10"/>
    <mergeCell ref="D4:H4"/>
    <mergeCell ref="I4:M4"/>
    <mergeCell ref="D5:Q5"/>
    <mergeCell ref="D6:Q6"/>
    <mergeCell ref="D9:Q9"/>
    <mergeCell ref="D24:Q24"/>
    <mergeCell ref="D11:Q11"/>
    <mergeCell ref="D12:Q12"/>
    <mergeCell ref="D13:Q13"/>
    <mergeCell ref="D14:Q14"/>
    <mergeCell ref="D15:Q15"/>
    <mergeCell ref="D16:Q16"/>
    <mergeCell ref="D17:Q17"/>
    <mergeCell ref="D20:Q20"/>
    <mergeCell ref="D21:Q21"/>
    <mergeCell ref="D22:Q22"/>
    <mergeCell ref="D23:Q23"/>
  </mergeCells>
  <phoneticPr fontId="1"/>
  <dataValidations count="1">
    <dataValidation type="list" allowBlank="1" showInputMessage="1" showErrorMessage="1" sqref="I4" xr:uid="{5AC7A9AD-9AF3-42DC-89C9-4AB4B2FAF241}">
      <formula1>"選択してください,有り,無し"</formula1>
    </dataValidation>
  </dataValidations>
  <pageMargins left="0.51181102362204722" right="0.51181102362204722" top="0.55118110236220474" bottom="0.55118110236220474" header="0.31496062992125984" footer="0.31496062992125984"/>
  <pageSetup paperSize="9" scale="74"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A9D1-B33F-4651-AA2A-73337A28789B}">
  <sheetPr>
    <tabColor rgb="FF0070C0"/>
    <pageSetUpPr fitToPage="1"/>
  </sheetPr>
  <dimension ref="B1:G32"/>
  <sheetViews>
    <sheetView view="pageBreakPreview" zoomScaleNormal="100" zoomScaleSheetLayoutView="100" workbookViewId="0">
      <selection activeCell="R4" sqref="R4"/>
    </sheetView>
  </sheetViews>
  <sheetFormatPr defaultColWidth="9" defaultRowHeight="13" x14ac:dyDescent="0.55000000000000004"/>
  <cols>
    <col min="1" max="1" width="2" style="2" customWidth="1"/>
    <col min="2" max="2" width="6.08203125" style="2" customWidth="1"/>
    <col min="3" max="3" width="8.58203125" style="2" customWidth="1"/>
    <col min="4" max="4" width="33.83203125" style="2" customWidth="1"/>
    <col min="5" max="5" width="21.33203125" style="2" customWidth="1"/>
    <col min="6" max="6" width="38" style="2" customWidth="1"/>
    <col min="7" max="7" width="6.08203125" style="2" customWidth="1"/>
    <col min="8" max="16384" width="9" style="2"/>
  </cols>
  <sheetData>
    <row r="1" spans="2:7" ht="22.5" customHeight="1" x14ac:dyDescent="0.55000000000000004">
      <c r="D1" s="1014"/>
      <c r="E1" s="1014"/>
      <c r="F1" s="1014"/>
      <c r="G1" s="1014"/>
    </row>
    <row r="2" spans="2:7" ht="22.5" customHeight="1" x14ac:dyDescent="0.55000000000000004"/>
    <row r="3" spans="2:7" ht="22.5" customHeight="1" x14ac:dyDescent="0.55000000000000004">
      <c r="B3" s="1015" t="s">
        <v>26</v>
      </c>
      <c r="C3" s="1015"/>
      <c r="D3" s="1015"/>
      <c r="E3" s="1015"/>
      <c r="F3" s="1015"/>
      <c r="G3" s="1015"/>
    </row>
    <row r="4" spans="2:7" ht="22.5" customHeight="1" x14ac:dyDescent="0.55000000000000004">
      <c r="D4" s="3"/>
      <c r="E4" s="3"/>
      <c r="F4" s="3"/>
      <c r="G4" s="3"/>
    </row>
    <row r="5" spans="2:7" ht="75.75" customHeight="1" x14ac:dyDescent="0.55000000000000004">
      <c r="C5" s="1016" t="s">
        <v>27</v>
      </c>
      <c r="D5" s="1017"/>
      <c r="E5" s="1017"/>
      <c r="F5" s="1017"/>
      <c r="G5" s="4"/>
    </row>
    <row r="6" spans="2:7" ht="22.5" customHeight="1" x14ac:dyDescent="0.55000000000000004">
      <c r="D6" s="4"/>
      <c r="E6" s="4"/>
      <c r="F6" s="4"/>
      <c r="G6" s="4"/>
    </row>
    <row r="7" spans="2:7" ht="22.5" customHeight="1" x14ac:dyDescent="0.55000000000000004">
      <c r="B7" s="1018" t="s">
        <v>28</v>
      </c>
      <c r="C7" s="1018"/>
      <c r="D7" s="1018"/>
      <c r="E7" s="1018"/>
      <c r="F7" s="1018"/>
      <c r="G7" s="1018"/>
    </row>
    <row r="8" spans="2:7" ht="22.5" customHeight="1" x14ac:dyDescent="0.55000000000000004">
      <c r="D8" s="5"/>
      <c r="E8" s="5"/>
      <c r="F8" s="5"/>
      <c r="G8" s="5"/>
    </row>
    <row r="9" spans="2:7" ht="220.5" customHeight="1" x14ac:dyDescent="0.55000000000000004">
      <c r="D9" s="1012" t="s">
        <v>29</v>
      </c>
      <c r="E9" s="1012"/>
      <c r="F9" s="1012"/>
      <c r="G9" s="6"/>
    </row>
    <row r="10" spans="2:7" ht="98.25" customHeight="1" x14ac:dyDescent="0.55000000000000004">
      <c r="D10" s="1012" t="s">
        <v>30</v>
      </c>
      <c r="E10" s="1013"/>
      <c r="F10" s="1013"/>
      <c r="G10" s="7"/>
    </row>
    <row r="11" spans="2:7" ht="22.5" customHeight="1" x14ac:dyDescent="0.55000000000000004">
      <c r="D11" s="4"/>
      <c r="E11" s="4"/>
      <c r="F11" s="4"/>
      <c r="G11" s="4"/>
    </row>
    <row r="12" spans="2:7" ht="22.5" customHeight="1" x14ac:dyDescent="0.55000000000000004">
      <c r="D12" s="8" t="s">
        <v>31</v>
      </c>
      <c r="E12" s="9"/>
      <c r="F12" s="9"/>
      <c r="G12" s="9"/>
    </row>
    <row r="13" spans="2:7" ht="22.5" customHeight="1" x14ac:dyDescent="0.55000000000000004">
      <c r="D13" s="4"/>
      <c r="E13" s="5" t="s">
        <v>32</v>
      </c>
      <c r="F13" s="10"/>
      <c r="G13" s="11"/>
    </row>
    <row r="14" spans="2:7" ht="22.5" customHeight="1" x14ac:dyDescent="0.55000000000000004">
      <c r="D14" s="4"/>
      <c r="E14" s="3"/>
      <c r="F14" s="12"/>
      <c r="G14" s="13"/>
    </row>
    <row r="15" spans="2:7" ht="22.5" customHeight="1" x14ac:dyDescent="0.55000000000000004">
      <c r="D15" s="4"/>
      <c r="E15" s="5" t="s">
        <v>33</v>
      </c>
      <c r="F15" s="14"/>
      <c r="G15" s="4"/>
    </row>
    <row r="16" spans="2:7" ht="22.5" customHeight="1" x14ac:dyDescent="0.55000000000000004">
      <c r="D16" s="4"/>
      <c r="E16" s="5" t="s">
        <v>34</v>
      </c>
      <c r="F16" s="14"/>
      <c r="G16" s="4"/>
    </row>
    <row r="17" spans="4:7" ht="22.5" customHeight="1" x14ac:dyDescent="0.55000000000000004">
      <c r="D17" s="4"/>
      <c r="E17" s="4"/>
      <c r="F17" s="4"/>
      <c r="G17" s="4"/>
    </row>
    <row r="18" spans="4:7" ht="22.5" customHeight="1" x14ac:dyDescent="0.55000000000000004">
      <c r="D18" s="15" t="s">
        <v>35</v>
      </c>
      <c r="E18" s="16"/>
      <c r="F18" s="16"/>
      <c r="G18" s="16"/>
    </row>
    <row r="19" spans="4:7" ht="22.5" customHeight="1" x14ac:dyDescent="0.55000000000000004">
      <c r="D19" s="15"/>
      <c r="E19" s="16"/>
      <c r="F19" s="16"/>
      <c r="G19" s="16"/>
    </row>
    <row r="20" spans="4:7" ht="22.5" customHeight="1" x14ac:dyDescent="0.55000000000000004">
      <c r="D20" s="15"/>
      <c r="E20" s="16"/>
      <c r="F20" s="16"/>
      <c r="G20" s="16"/>
    </row>
    <row r="27" spans="4:7" ht="14.25" customHeight="1" x14ac:dyDescent="0.55000000000000004"/>
    <row r="31" spans="4:7" ht="14.25" customHeight="1" x14ac:dyDescent="0.55000000000000004"/>
    <row r="32" spans="4:7" ht="14.25" customHeight="1" x14ac:dyDescent="0.55000000000000004"/>
  </sheetData>
  <mergeCells count="6">
    <mergeCell ref="D10:F10"/>
    <mergeCell ref="D1:G1"/>
    <mergeCell ref="B3:G3"/>
    <mergeCell ref="C5:F5"/>
    <mergeCell ref="B7:G7"/>
    <mergeCell ref="D9:F9"/>
  </mergeCells>
  <phoneticPr fontId="1"/>
  <pageMargins left="0.70866141732283472" right="0.70866141732283472" top="0.74803149606299213" bottom="0.74803149606299213" header="0.31496062992125984" footer="0.31496062992125984"/>
  <pageSetup paperSize="9" scale="70" firstPageNumber="24" fitToHeight="0" orientation="portrait" useFirstPageNumber="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7A9B-A040-4E96-A216-9A68C5A38E92}">
  <sheetPr>
    <tabColor rgb="FF00B050"/>
  </sheetPr>
  <dimension ref="A1:M139"/>
  <sheetViews>
    <sheetView zoomScale="70" zoomScaleNormal="70" workbookViewId="0">
      <selection activeCell="I138" sqref="I138"/>
    </sheetView>
  </sheetViews>
  <sheetFormatPr defaultRowHeight="18" x14ac:dyDescent="0.55000000000000004"/>
  <cols>
    <col min="1" max="1" width="11.83203125" customWidth="1"/>
    <col min="2" max="2" width="33.83203125" customWidth="1"/>
    <col min="3" max="3" width="28.58203125" customWidth="1"/>
    <col min="4" max="4" width="19.25" customWidth="1"/>
    <col min="5" max="6" width="6.75" customWidth="1"/>
    <col min="7" max="7" width="14.08203125" customWidth="1"/>
    <col min="8" max="8" width="8.08203125" customWidth="1"/>
    <col min="9" max="9" width="9.5" customWidth="1"/>
    <col min="10" max="12" width="6.5" customWidth="1"/>
    <col min="13" max="14" width="5.83203125" customWidth="1"/>
    <col min="15" max="22" width="3" customWidth="1"/>
  </cols>
  <sheetData>
    <row r="1" spans="1:5" x14ac:dyDescent="0.55000000000000004">
      <c r="A1" s="1020" t="s">
        <v>303</v>
      </c>
      <c r="B1" s="410" t="s">
        <v>304</v>
      </c>
      <c r="C1" t="str">
        <f>表紙!N8</f>
        <v>令和８年　　月　　日</v>
      </c>
    </row>
    <row r="2" spans="1:5" x14ac:dyDescent="0.55000000000000004">
      <c r="A2" s="690"/>
      <c r="B2" s="411" t="s">
        <v>305</v>
      </c>
      <c r="C2">
        <f>表紙!K14</f>
        <v>0</v>
      </c>
    </row>
    <row r="3" spans="1:5" x14ac:dyDescent="0.55000000000000004">
      <c r="A3" s="690"/>
      <c r="B3" s="21" t="s">
        <v>0</v>
      </c>
      <c r="C3">
        <f>表紙!K16</f>
        <v>0</v>
      </c>
    </row>
    <row r="4" spans="1:5" x14ac:dyDescent="0.55000000000000004">
      <c r="A4" s="690"/>
      <c r="B4" t="s">
        <v>21</v>
      </c>
      <c r="C4">
        <f>表紙!K17</f>
        <v>0</v>
      </c>
    </row>
    <row r="5" spans="1:5" x14ac:dyDescent="0.55000000000000004">
      <c r="A5" s="690"/>
      <c r="B5" t="s">
        <v>91</v>
      </c>
      <c r="C5">
        <f>表紙!K19</f>
        <v>0</v>
      </c>
    </row>
    <row r="6" spans="1:5" ht="62.5" customHeight="1" x14ac:dyDescent="0.55000000000000004">
      <c r="A6" s="690"/>
      <c r="B6" s="412" t="s">
        <v>306</v>
      </c>
      <c r="C6">
        <f>表紙!H27</f>
        <v>0</v>
      </c>
    </row>
    <row r="7" spans="1:5" x14ac:dyDescent="0.55000000000000004">
      <c r="A7" s="690"/>
      <c r="B7" t="s">
        <v>88</v>
      </c>
      <c r="C7" t="str">
        <f>表紙!H28</f>
        <v>契約日～令和１１年３月３１日</v>
      </c>
    </row>
    <row r="8" spans="1:5" x14ac:dyDescent="0.55000000000000004">
      <c r="A8" s="690"/>
      <c r="B8" t="s">
        <v>287</v>
      </c>
      <c r="C8">
        <f>表紙!H29</f>
        <v>0</v>
      </c>
    </row>
    <row r="9" spans="1:5" x14ac:dyDescent="0.55000000000000004">
      <c r="A9" s="690"/>
      <c r="B9" t="s">
        <v>431</v>
      </c>
      <c r="C9" s="413">
        <f>表紙!H30</f>
        <v>0</v>
      </c>
    </row>
    <row r="10" spans="1:5" x14ac:dyDescent="0.55000000000000004">
      <c r="A10" s="690"/>
      <c r="B10" t="s">
        <v>430</v>
      </c>
      <c r="C10" s="413">
        <f>表紙!H31</f>
        <v>0</v>
      </c>
      <c r="D10" s="413"/>
      <c r="E10" s="413"/>
    </row>
    <row r="11" spans="1:5" x14ac:dyDescent="0.55000000000000004">
      <c r="A11" s="690"/>
      <c r="B11" t="s">
        <v>434</v>
      </c>
      <c r="C11" s="413" t="str">
        <f>表紙!H32</f>
        <v>選択してください</v>
      </c>
      <c r="D11" s="413"/>
      <c r="E11" s="413"/>
    </row>
    <row r="12" spans="1:5" x14ac:dyDescent="0.55000000000000004">
      <c r="A12" s="690"/>
      <c r="B12" t="s">
        <v>307</v>
      </c>
      <c r="C12">
        <f>表紙!G36</f>
        <v>0</v>
      </c>
    </row>
    <row r="13" spans="1:5" x14ac:dyDescent="0.55000000000000004">
      <c r="A13" s="690"/>
      <c r="B13" t="s">
        <v>308</v>
      </c>
      <c r="C13">
        <f>表紙!G37</f>
        <v>0</v>
      </c>
    </row>
    <row r="14" spans="1:5" x14ac:dyDescent="0.55000000000000004">
      <c r="A14" s="690"/>
      <c r="B14" s="410" t="s">
        <v>309</v>
      </c>
      <c r="C14">
        <f>表紙!G38</f>
        <v>0</v>
      </c>
    </row>
    <row r="15" spans="1:5" x14ac:dyDescent="0.55000000000000004">
      <c r="A15" s="690"/>
      <c r="B15" t="s">
        <v>310</v>
      </c>
      <c r="C15">
        <f>表紙!M36</f>
        <v>0</v>
      </c>
    </row>
    <row r="16" spans="1:5" x14ac:dyDescent="0.55000000000000004">
      <c r="A16" s="690"/>
      <c r="B16" t="s">
        <v>311</v>
      </c>
      <c r="C16">
        <f>表紙!M37</f>
        <v>0</v>
      </c>
    </row>
    <row r="17" spans="1:3" x14ac:dyDescent="0.55000000000000004">
      <c r="A17" s="690"/>
      <c r="B17" t="s">
        <v>312</v>
      </c>
      <c r="C17">
        <f>表紙!G39</f>
        <v>0</v>
      </c>
    </row>
    <row r="18" spans="1:3" x14ac:dyDescent="0.55000000000000004">
      <c r="A18" s="690"/>
      <c r="B18" t="s">
        <v>313</v>
      </c>
      <c r="C18">
        <f>表紙!G40</f>
        <v>0</v>
      </c>
    </row>
    <row r="19" spans="1:3" x14ac:dyDescent="0.55000000000000004">
      <c r="A19" s="690"/>
      <c r="B19" t="s">
        <v>314</v>
      </c>
      <c r="C19">
        <f>表紙!G41</f>
        <v>0</v>
      </c>
    </row>
    <row r="20" spans="1:3" x14ac:dyDescent="0.55000000000000004">
      <c r="A20" s="690"/>
      <c r="B20" t="s">
        <v>315</v>
      </c>
      <c r="C20">
        <f>表紙!M39</f>
        <v>0</v>
      </c>
    </row>
    <row r="21" spans="1:3" x14ac:dyDescent="0.55000000000000004">
      <c r="A21" s="690"/>
      <c r="B21" t="s">
        <v>316</v>
      </c>
      <c r="C21">
        <f>表紙!M40</f>
        <v>0</v>
      </c>
    </row>
    <row r="22" spans="1:3" x14ac:dyDescent="0.55000000000000004">
      <c r="A22" s="690"/>
      <c r="B22" t="s">
        <v>317</v>
      </c>
      <c r="C22">
        <f>表紙!G42</f>
        <v>0</v>
      </c>
    </row>
    <row r="23" spans="1:3" x14ac:dyDescent="0.55000000000000004">
      <c r="A23" s="690"/>
      <c r="B23" t="s">
        <v>318</v>
      </c>
      <c r="C23">
        <f>表紙!G43</f>
        <v>0</v>
      </c>
    </row>
    <row r="24" spans="1:3" x14ac:dyDescent="0.55000000000000004">
      <c r="A24" s="690"/>
      <c r="B24" t="s">
        <v>319</v>
      </c>
      <c r="C24">
        <f>表紙!G44</f>
        <v>0</v>
      </c>
    </row>
    <row r="25" spans="1:3" x14ac:dyDescent="0.55000000000000004">
      <c r="A25" s="690"/>
      <c r="B25" t="s">
        <v>320</v>
      </c>
      <c r="C25">
        <f>表紙!M42</f>
        <v>0</v>
      </c>
    </row>
    <row r="26" spans="1:3" x14ac:dyDescent="0.55000000000000004">
      <c r="A26" s="690"/>
      <c r="B26" t="s">
        <v>321</v>
      </c>
      <c r="C26">
        <f>表紙!M43</f>
        <v>0</v>
      </c>
    </row>
    <row r="27" spans="1:3" x14ac:dyDescent="0.55000000000000004">
      <c r="A27" s="690"/>
      <c r="B27" t="s">
        <v>5</v>
      </c>
      <c r="C27" t="str">
        <f>表紙!F45&amp;表紙!F46</f>
        <v>〒</v>
      </c>
    </row>
    <row r="28" spans="1:3" x14ac:dyDescent="0.55000000000000004">
      <c r="A28" s="1024" t="s">
        <v>322</v>
      </c>
      <c r="B28" t="s">
        <v>323</v>
      </c>
      <c r="C28">
        <f>'１．団体概要'!D3</f>
        <v>0</v>
      </c>
    </row>
    <row r="29" spans="1:3" x14ac:dyDescent="0.55000000000000004">
      <c r="A29" s="1024"/>
      <c r="B29" t="s">
        <v>84</v>
      </c>
      <c r="C29">
        <f>'１．団体概要'!D4</f>
        <v>0</v>
      </c>
    </row>
    <row r="30" spans="1:3" x14ac:dyDescent="0.55000000000000004">
      <c r="A30" s="1024"/>
      <c r="B30" t="s">
        <v>324</v>
      </c>
      <c r="C30">
        <f>'１．団体概要'!D5</f>
        <v>0</v>
      </c>
    </row>
    <row r="31" spans="1:3" x14ac:dyDescent="0.55000000000000004">
      <c r="A31" s="1024"/>
      <c r="B31" t="s">
        <v>323</v>
      </c>
      <c r="C31">
        <f>'１．団体概要'!N5</f>
        <v>0</v>
      </c>
    </row>
    <row r="32" spans="1:3" x14ac:dyDescent="0.55000000000000004">
      <c r="A32" s="1024"/>
      <c r="B32" t="s">
        <v>325</v>
      </c>
      <c r="C32">
        <f>'１．団体概要'!N6</f>
        <v>0</v>
      </c>
    </row>
    <row r="33" spans="1:6" x14ac:dyDescent="0.55000000000000004">
      <c r="A33" s="1024"/>
      <c r="B33" t="s">
        <v>46</v>
      </c>
      <c r="C33" s="411" t="str">
        <f>'１．団体概要'!D7&amp;" - "&amp;'１．団体概要'!F7</f>
        <v xml:space="preserve"> - </v>
      </c>
      <c r="D33" s="414"/>
      <c r="E33" s="414"/>
    </row>
    <row r="34" spans="1:6" x14ac:dyDescent="0.55000000000000004">
      <c r="A34" s="1024"/>
      <c r="B34" t="s">
        <v>326</v>
      </c>
      <c r="C34" s="414">
        <f>'１．団体概要'!D8</f>
        <v>0</v>
      </c>
      <c r="D34" s="414"/>
      <c r="E34" s="414"/>
      <c r="F34" s="414"/>
    </row>
    <row r="35" spans="1:6" x14ac:dyDescent="0.55000000000000004">
      <c r="A35" s="1024"/>
      <c r="B35" t="s">
        <v>327</v>
      </c>
      <c r="C35">
        <f>'１．団体概要'!N7</f>
        <v>0</v>
      </c>
      <c r="D35" s="414"/>
      <c r="E35" s="414"/>
    </row>
    <row r="36" spans="1:6" x14ac:dyDescent="0.55000000000000004">
      <c r="A36" s="1024"/>
      <c r="B36" t="s">
        <v>328</v>
      </c>
      <c r="C36">
        <f>'１．団体概要'!N8</f>
        <v>0</v>
      </c>
      <c r="D36" s="414"/>
      <c r="E36" s="414"/>
    </row>
    <row r="37" spans="1:6" x14ac:dyDescent="0.55000000000000004">
      <c r="A37" s="1024"/>
      <c r="B37" t="s">
        <v>329</v>
      </c>
      <c r="C37">
        <f>'１．団体概要'!N9</f>
        <v>0</v>
      </c>
      <c r="D37" s="414"/>
      <c r="E37" s="414"/>
    </row>
    <row r="38" spans="1:6" x14ac:dyDescent="0.55000000000000004">
      <c r="A38" s="1024"/>
      <c r="B38" t="s">
        <v>330</v>
      </c>
      <c r="C38">
        <f>'１．団体概要'!D10</f>
        <v>0</v>
      </c>
    </row>
    <row r="39" spans="1:6" x14ac:dyDescent="0.55000000000000004">
      <c r="A39" s="1024"/>
      <c r="B39" t="s">
        <v>331</v>
      </c>
      <c r="C39" t="str">
        <f>'１．団体概要'!G10</f>
        <v>（　　　　　　　　　　　）</v>
      </c>
      <c r="E39" s="414"/>
    </row>
    <row r="40" spans="1:6" x14ac:dyDescent="0.55000000000000004">
      <c r="A40" s="1024"/>
      <c r="B40" s="415" t="s">
        <v>332</v>
      </c>
      <c r="C40" s="416">
        <f>'１．団体概要'!D11</f>
        <v>0</v>
      </c>
    </row>
    <row r="41" spans="1:6" x14ac:dyDescent="0.55000000000000004">
      <c r="A41" s="1024"/>
      <c r="B41" s="415" t="s">
        <v>333</v>
      </c>
      <c r="C41" s="416">
        <f>'１．団体概要'!J11</f>
        <v>0</v>
      </c>
    </row>
    <row r="42" spans="1:6" x14ac:dyDescent="0.55000000000000004">
      <c r="A42" s="1024"/>
      <c r="B42" s="417" t="s">
        <v>334</v>
      </c>
      <c r="C42" s="414">
        <f>'１．団体概要'!R11</f>
        <v>0</v>
      </c>
    </row>
    <row r="43" spans="1:6" x14ac:dyDescent="0.55000000000000004">
      <c r="A43" s="1024"/>
      <c r="B43" t="s">
        <v>335</v>
      </c>
      <c r="C43">
        <f>'１．団体概要'!D13</f>
        <v>0</v>
      </c>
    </row>
    <row r="44" spans="1:6" x14ac:dyDescent="0.55000000000000004">
      <c r="A44" s="1024"/>
      <c r="B44" t="s">
        <v>336</v>
      </c>
      <c r="C44">
        <f>'１．団体概要'!F14</f>
        <v>0</v>
      </c>
    </row>
    <row r="45" spans="1:6" x14ac:dyDescent="0.55000000000000004">
      <c r="A45" s="1024"/>
      <c r="B45" t="s">
        <v>337</v>
      </c>
      <c r="C45">
        <f>'１．団体概要'!F15</f>
        <v>0</v>
      </c>
    </row>
    <row r="46" spans="1:6" x14ac:dyDescent="0.55000000000000004">
      <c r="A46" s="1024"/>
      <c r="B46" t="s">
        <v>338</v>
      </c>
      <c r="C46">
        <f>'１．団体概要'!I13</f>
        <v>0</v>
      </c>
    </row>
    <row r="47" spans="1:6" ht="92.5" customHeight="1" x14ac:dyDescent="0.55000000000000004">
      <c r="A47" s="1024"/>
      <c r="B47" t="s">
        <v>64</v>
      </c>
      <c r="C47" s="412">
        <f>'１．団体概要'!D16</f>
        <v>0</v>
      </c>
    </row>
    <row r="48" spans="1:6" ht="77.5" customHeight="1" x14ac:dyDescent="0.55000000000000004">
      <c r="A48" s="1024"/>
      <c r="B48" t="s">
        <v>80</v>
      </c>
      <c r="C48" s="412">
        <f>'１．団体概要'!D17</f>
        <v>0</v>
      </c>
    </row>
    <row r="49" spans="1:7" ht="84" customHeight="1" x14ac:dyDescent="0.55000000000000004">
      <c r="A49" s="1024"/>
      <c r="B49" t="s">
        <v>95</v>
      </c>
      <c r="C49" s="412">
        <f>'１．団体概要'!D18</f>
        <v>0</v>
      </c>
    </row>
    <row r="50" spans="1:7" x14ac:dyDescent="0.55000000000000004">
      <c r="A50" s="1024"/>
      <c r="B50" s="1019" t="s">
        <v>432</v>
      </c>
      <c r="C50" s="409" t="str">
        <f>1&amp;"_"&amp;D50&amp;"_"&amp;E50&amp;"千万_"&amp;G50</f>
        <v>1_0_0千万_0</v>
      </c>
      <c r="D50" s="418">
        <f>'１．団体概要'!E20</f>
        <v>0</v>
      </c>
      <c r="E50" s="418">
        <f>'１．団体概要'!I20</f>
        <v>0</v>
      </c>
      <c r="F50" s="418" t="str">
        <f>'１．団体概要'!M20</f>
        <v>千円</v>
      </c>
      <c r="G50" s="418">
        <f>'１．団体概要'!N20</f>
        <v>0</v>
      </c>
    </row>
    <row r="51" spans="1:7" x14ac:dyDescent="0.55000000000000004">
      <c r="A51" s="1024"/>
      <c r="B51" s="1019"/>
      <c r="C51" s="409" t="str">
        <f>2&amp;"_"&amp;D51&amp;"_"&amp;E51&amp;"千万_"&amp;G51</f>
        <v>2_0_0千万_0</v>
      </c>
      <c r="D51" s="418">
        <f>'１．団体概要'!E21</f>
        <v>0</v>
      </c>
      <c r="E51" s="418">
        <f>'１．団体概要'!I21</f>
        <v>0</v>
      </c>
      <c r="F51" s="418" t="str">
        <f>'１．団体概要'!M21</f>
        <v>千円</v>
      </c>
      <c r="G51" s="418">
        <f>'１．団体概要'!N21</f>
        <v>0</v>
      </c>
    </row>
    <row r="52" spans="1:7" x14ac:dyDescent="0.55000000000000004">
      <c r="A52" s="1024"/>
      <c r="B52" s="1019"/>
      <c r="C52" s="409" t="str">
        <f>3&amp;"_"&amp;D52&amp;"_"&amp;E52&amp;"千万_"&amp;G52</f>
        <v>3_0_0千万_0</v>
      </c>
      <c r="D52" s="418">
        <f>'１．団体概要'!E22</f>
        <v>0</v>
      </c>
      <c r="E52" s="418">
        <f>'１．団体概要'!I22</f>
        <v>0</v>
      </c>
      <c r="F52" s="418" t="str">
        <f>'１．団体概要'!M22</f>
        <v>千円</v>
      </c>
      <c r="G52" s="418">
        <f>'１．団体概要'!N22</f>
        <v>0</v>
      </c>
    </row>
    <row r="53" spans="1:7" x14ac:dyDescent="0.55000000000000004">
      <c r="A53" s="1020" t="s">
        <v>339</v>
      </c>
      <c r="B53" t="s">
        <v>340</v>
      </c>
      <c r="C53">
        <f>'２．自己申告書'!K4</f>
        <v>0</v>
      </c>
    </row>
    <row r="54" spans="1:7" ht="70.5" customHeight="1" x14ac:dyDescent="0.55000000000000004">
      <c r="A54" s="1020"/>
      <c r="B54" s="412" t="s">
        <v>341</v>
      </c>
      <c r="C54">
        <f>'２．自己申告書'!K7</f>
        <v>0</v>
      </c>
    </row>
    <row r="55" spans="1:7" x14ac:dyDescent="0.55000000000000004">
      <c r="A55" s="1020"/>
      <c r="B55" t="s">
        <v>342</v>
      </c>
      <c r="C55">
        <f>'２．自己申告書'!K8</f>
        <v>0</v>
      </c>
    </row>
    <row r="56" spans="1:7" x14ac:dyDescent="0.55000000000000004">
      <c r="A56" s="1020"/>
      <c r="B56" t="s">
        <v>343</v>
      </c>
      <c r="C56">
        <f>'２．自己申告書'!K9</f>
        <v>0</v>
      </c>
    </row>
    <row r="57" spans="1:7" ht="54" x14ac:dyDescent="0.55000000000000004">
      <c r="A57" s="1020"/>
      <c r="B57" s="412" t="s">
        <v>344</v>
      </c>
      <c r="C57">
        <f>'２．自己申告書'!K10</f>
        <v>0</v>
      </c>
    </row>
    <row r="58" spans="1:7" ht="36" x14ac:dyDescent="0.55000000000000004">
      <c r="A58" s="1020"/>
      <c r="B58" s="412" t="s">
        <v>345</v>
      </c>
      <c r="C58">
        <f>'２．自己申告書'!K13</f>
        <v>0</v>
      </c>
    </row>
    <row r="59" spans="1:7" x14ac:dyDescent="0.55000000000000004">
      <c r="A59" s="1020"/>
      <c r="B59" t="s">
        <v>346</v>
      </c>
      <c r="C59">
        <f>'２．自己申告書'!K16</f>
        <v>0</v>
      </c>
    </row>
    <row r="60" spans="1:7" x14ac:dyDescent="0.55000000000000004">
      <c r="A60" s="1020"/>
      <c r="B60" t="s">
        <v>347</v>
      </c>
      <c r="C60">
        <f>'２．自己申告書'!K17</f>
        <v>0</v>
      </c>
    </row>
    <row r="61" spans="1:7" x14ac:dyDescent="0.55000000000000004">
      <c r="A61" s="1020"/>
      <c r="B61" t="s">
        <v>348</v>
      </c>
      <c r="C61">
        <f>'２．自己申告書'!K18</f>
        <v>0</v>
      </c>
    </row>
    <row r="62" spans="1:7" ht="54" x14ac:dyDescent="0.55000000000000004">
      <c r="A62" s="1020"/>
      <c r="B62" s="412" t="s">
        <v>349</v>
      </c>
      <c r="C62">
        <f>'２．自己申告書'!K19</f>
        <v>0</v>
      </c>
    </row>
    <row r="63" spans="1:7" x14ac:dyDescent="0.55000000000000004">
      <c r="A63" s="1020"/>
      <c r="B63" t="s">
        <v>350</v>
      </c>
      <c r="C63">
        <f>'２．自己申告書'!K20</f>
        <v>0</v>
      </c>
    </row>
    <row r="64" spans="1:7" ht="57.65" customHeight="1" x14ac:dyDescent="0.55000000000000004">
      <c r="A64" s="1020"/>
      <c r="B64" s="412" t="s">
        <v>351</v>
      </c>
      <c r="C64">
        <f>'２．自己申告書'!K21</f>
        <v>0</v>
      </c>
    </row>
    <row r="65" spans="1:11" ht="53.5" customHeight="1" x14ac:dyDescent="0.55000000000000004">
      <c r="A65" s="1020"/>
      <c r="B65" s="412" t="s">
        <v>352</v>
      </c>
      <c r="C65">
        <f>'２．自己申告書'!K22</f>
        <v>0</v>
      </c>
    </row>
    <row r="66" spans="1:11" ht="54.65" customHeight="1" x14ac:dyDescent="0.55000000000000004">
      <c r="A66" s="1020"/>
      <c r="B66" s="412" t="s">
        <v>353</v>
      </c>
      <c r="C66">
        <f>'２．自己申告書'!K24</f>
        <v>0</v>
      </c>
    </row>
    <row r="67" spans="1:11" ht="49.5" customHeight="1" x14ac:dyDescent="0.55000000000000004">
      <c r="A67" s="1020"/>
      <c r="B67" s="412" t="s">
        <v>354</v>
      </c>
      <c r="C67">
        <f>'２．自己申告書'!K25</f>
        <v>0</v>
      </c>
    </row>
    <row r="68" spans="1:11" ht="36" x14ac:dyDescent="0.55000000000000004">
      <c r="A68" s="1020"/>
      <c r="B68" s="412" t="s">
        <v>355</v>
      </c>
      <c r="C68">
        <f>'２．自己申告書'!K29</f>
        <v>0</v>
      </c>
    </row>
    <row r="69" spans="1:11" ht="36" x14ac:dyDescent="0.55000000000000004">
      <c r="A69" s="1020"/>
      <c r="B69" s="412" t="s">
        <v>356</v>
      </c>
      <c r="C69">
        <f>'２．自己申告書'!K30</f>
        <v>0</v>
      </c>
    </row>
    <row r="70" spans="1:11" ht="36" x14ac:dyDescent="0.55000000000000004">
      <c r="A70" s="1020"/>
      <c r="B70" s="412" t="s">
        <v>357</v>
      </c>
      <c r="C70">
        <f>'２．自己申告書'!K31</f>
        <v>0</v>
      </c>
    </row>
    <row r="71" spans="1:11" ht="45" x14ac:dyDescent="0.55000000000000004">
      <c r="A71" s="1020"/>
      <c r="B71" s="419" t="s">
        <v>358</v>
      </c>
      <c r="C71">
        <f>'２．自己申告書'!K35</f>
        <v>0</v>
      </c>
    </row>
    <row r="72" spans="1:11" ht="38.5" customHeight="1" x14ac:dyDescent="0.55000000000000004">
      <c r="A72" s="1020"/>
      <c r="B72" s="412" t="s">
        <v>359</v>
      </c>
      <c r="C72">
        <f>'２．自己申告書'!K42</f>
        <v>0</v>
      </c>
    </row>
    <row r="73" spans="1:11" x14ac:dyDescent="0.55000000000000004">
      <c r="A73" s="1020"/>
      <c r="B73" t="s">
        <v>360</v>
      </c>
      <c r="C73">
        <f>'２．自己申告書'!K46</f>
        <v>0</v>
      </c>
    </row>
    <row r="74" spans="1:11" ht="54" x14ac:dyDescent="0.55000000000000004">
      <c r="A74" s="1020"/>
      <c r="B74" s="412" t="s">
        <v>361</v>
      </c>
      <c r="C74">
        <f>'２．自己申告書'!K47</f>
        <v>0</v>
      </c>
    </row>
    <row r="75" spans="1:11" ht="54" x14ac:dyDescent="0.55000000000000004">
      <c r="A75" s="1020"/>
      <c r="B75" s="412" t="s">
        <v>362</v>
      </c>
      <c r="C75">
        <f>'２．自己申告書'!K48</f>
        <v>0</v>
      </c>
    </row>
    <row r="76" spans="1:11" ht="54" x14ac:dyDescent="0.55000000000000004">
      <c r="A76" s="1020"/>
      <c r="B76" s="412" t="s">
        <v>363</v>
      </c>
      <c r="C76">
        <f>'２．自己申告書'!K49</f>
        <v>0</v>
      </c>
    </row>
    <row r="77" spans="1:11" ht="90" x14ac:dyDescent="0.55000000000000004">
      <c r="A77" s="1020"/>
      <c r="B77" s="412" t="s">
        <v>364</v>
      </c>
      <c r="C77">
        <f>'２．自己申告書'!K50</f>
        <v>0</v>
      </c>
    </row>
    <row r="78" spans="1:11" ht="90" x14ac:dyDescent="0.55000000000000004">
      <c r="A78" s="1020"/>
      <c r="B78" s="412" t="s">
        <v>365</v>
      </c>
      <c r="C78">
        <f>'２．自己申告書'!K52</f>
        <v>0</v>
      </c>
    </row>
    <row r="79" spans="1:11" ht="79.5" customHeight="1" x14ac:dyDescent="0.55000000000000004">
      <c r="A79" s="1020"/>
      <c r="B79" s="412" t="s">
        <v>366</v>
      </c>
      <c r="C79" s="412">
        <f>'２．自己申告書'!K57</f>
        <v>0</v>
      </c>
      <c r="D79" s="412"/>
      <c r="E79" s="412"/>
      <c r="F79" s="412"/>
      <c r="G79" s="412"/>
      <c r="H79" s="412"/>
      <c r="I79" s="412"/>
      <c r="J79" s="412"/>
      <c r="K79" s="412"/>
    </row>
    <row r="80" spans="1:11" x14ac:dyDescent="0.55000000000000004">
      <c r="A80" s="1020"/>
      <c r="B80" s="420" t="s">
        <v>367</v>
      </c>
      <c r="C80" s="420">
        <f>'２．自己申告書'!F58</f>
        <v>0</v>
      </c>
      <c r="D80" s="420"/>
      <c r="E80" s="420"/>
      <c r="F80" s="420"/>
      <c r="G80" s="420"/>
      <c r="H80" s="420"/>
      <c r="I80" s="420"/>
      <c r="J80" s="420"/>
    </row>
    <row r="81" spans="1:10" ht="83.5" customHeight="1" x14ac:dyDescent="0.55000000000000004">
      <c r="A81" s="1020"/>
      <c r="B81" s="412" t="s">
        <v>368</v>
      </c>
      <c r="C81">
        <f>'２．自己申告書'!K60</f>
        <v>0</v>
      </c>
    </row>
    <row r="82" spans="1:10" ht="21.65" customHeight="1" x14ac:dyDescent="0.55000000000000004">
      <c r="A82" s="1020"/>
      <c r="B82" s="420" t="s">
        <v>369</v>
      </c>
      <c r="C82" s="420">
        <f>'２．自己申告書'!F61</f>
        <v>0</v>
      </c>
      <c r="D82" s="420"/>
      <c r="E82" s="420"/>
      <c r="F82" s="420"/>
      <c r="G82" s="420"/>
      <c r="H82" s="420"/>
      <c r="I82" s="420"/>
      <c r="J82" s="420"/>
    </row>
    <row r="83" spans="1:10" ht="72.650000000000006" customHeight="1" x14ac:dyDescent="0.55000000000000004">
      <c r="A83" s="1020"/>
      <c r="B83" s="412" t="s">
        <v>370</v>
      </c>
      <c r="C83">
        <f>'２．自己申告書'!K63</f>
        <v>0</v>
      </c>
    </row>
    <row r="84" spans="1:10" ht="34.5" customHeight="1" x14ac:dyDescent="0.55000000000000004">
      <c r="A84" s="1020"/>
      <c r="B84" s="412" t="s">
        <v>371</v>
      </c>
      <c r="C84">
        <f>'２．自己申告書'!K64</f>
        <v>0</v>
      </c>
    </row>
    <row r="85" spans="1:10" x14ac:dyDescent="0.55000000000000004">
      <c r="A85" s="1020"/>
      <c r="B85" s="420" t="s">
        <v>372</v>
      </c>
      <c r="C85" s="420">
        <f>'２．自己申告書'!F65</f>
        <v>0</v>
      </c>
      <c r="D85" s="420"/>
      <c r="E85" s="420"/>
      <c r="F85" s="420"/>
      <c r="G85" s="420"/>
      <c r="H85" s="420"/>
      <c r="I85" s="420"/>
      <c r="J85" s="420"/>
    </row>
    <row r="86" spans="1:10" ht="36" customHeight="1" x14ac:dyDescent="0.55000000000000004">
      <c r="A86" s="1020"/>
      <c r="B86" s="412" t="s">
        <v>373</v>
      </c>
      <c r="C86">
        <f>'２．自己申告書'!K67</f>
        <v>0</v>
      </c>
    </row>
    <row r="87" spans="1:10" ht="36" customHeight="1" x14ac:dyDescent="0.55000000000000004">
      <c r="A87" s="1020"/>
      <c r="B87" s="412" t="s">
        <v>374</v>
      </c>
      <c r="C87">
        <f>'２．自己申告書'!K68</f>
        <v>0</v>
      </c>
    </row>
    <row r="88" spans="1:10" ht="36" customHeight="1" x14ac:dyDescent="0.55000000000000004">
      <c r="A88" s="1020"/>
      <c r="B88" s="412" t="s">
        <v>375</v>
      </c>
      <c r="C88">
        <f>'２．自己申告書'!K69</f>
        <v>0</v>
      </c>
    </row>
    <row r="89" spans="1:10" ht="36" customHeight="1" x14ac:dyDescent="0.55000000000000004">
      <c r="A89" s="1020"/>
      <c r="B89" s="412" t="s">
        <v>376</v>
      </c>
      <c r="C89">
        <f>'２．自己申告書'!K70</f>
        <v>0</v>
      </c>
    </row>
    <row r="90" spans="1:10" ht="28" customHeight="1" x14ac:dyDescent="0.55000000000000004">
      <c r="A90" s="1020"/>
      <c r="B90" s="420" t="s">
        <v>377</v>
      </c>
      <c r="C90" s="420">
        <f>'２．自己申告書'!F71</f>
        <v>0</v>
      </c>
      <c r="D90" s="420"/>
      <c r="E90" s="420"/>
      <c r="F90" s="420"/>
      <c r="G90" s="420"/>
      <c r="H90" s="420"/>
      <c r="I90" s="420"/>
      <c r="J90" s="420"/>
    </row>
    <row r="91" spans="1:10" ht="61" customHeight="1" x14ac:dyDescent="0.55000000000000004">
      <c r="A91" s="1021" t="s">
        <v>378</v>
      </c>
      <c r="B91" s="412" t="s">
        <v>379</v>
      </c>
      <c r="C91">
        <f>'３．全体計画、４．観点対応'!B4</f>
        <v>0</v>
      </c>
    </row>
    <row r="92" spans="1:10" ht="95.5" customHeight="1" x14ac:dyDescent="0.55000000000000004">
      <c r="A92" s="1022"/>
      <c r="B92" s="412" t="s">
        <v>380</v>
      </c>
      <c r="C92">
        <f>'３．全体計画、４．観点対応'!B7</f>
        <v>0</v>
      </c>
    </row>
    <row r="93" spans="1:10" ht="119.15" customHeight="1" x14ac:dyDescent="0.55000000000000004">
      <c r="A93" s="1021" t="s">
        <v>381</v>
      </c>
      <c r="B93" s="412" t="s">
        <v>382</v>
      </c>
      <c r="C93">
        <f>'３．全体計画、４．観点対応'!B14</f>
        <v>0</v>
      </c>
    </row>
    <row r="94" spans="1:10" ht="45.75" customHeight="1" x14ac:dyDescent="0.55000000000000004">
      <c r="A94" s="1021"/>
      <c r="B94" s="412" t="s">
        <v>435</v>
      </c>
      <c r="C94">
        <f>'３．全体計画、４．観点対応'!D12</f>
        <v>0</v>
      </c>
    </row>
    <row r="95" spans="1:10" ht="45.75" customHeight="1" x14ac:dyDescent="0.55000000000000004">
      <c r="A95" s="1021"/>
      <c r="B95" s="412" t="s">
        <v>436</v>
      </c>
      <c r="C95">
        <f>'３．全体計画、４．観点対応'!D13</f>
        <v>0</v>
      </c>
    </row>
    <row r="96" spans="1:10" ht="45.75" customHeight="1" x14ac:dyDescent="0.55000000000000004">
      <c r="A96" s="1021"/>
      <c r="B96" s="412" t="s">
        <v>437</v>
      </c>
      <c r="C96">
        <f>'３．全体計画、４．観点対応'!G12</f>
        <v>0</v>
      </c>
    </row>
    <row r="97" spans="1:3" ht="45.75" customHeight="1" x14ac:dyDescent="0.55000000000000004">
      <c r="A97" s="1021"/>
      <c r="B97" s="412" t="s">
        <v>438</v>
      </c>
      <c r="C97">
        <f>'３．全体計画、４．観点対応'!G13</f>
        <v>0</v>
      </c>
    </row>
    <row r="98" spans="1:3" ht="85" customHeight="1" x14ac:dyDescent="0.55000000000000004">
      <c r="A98" s="1022"/>
      <c r="B98" s="412" t="s">
        <v>383</v>
      </c>
      <c r="C98">
        <f>'３．全体計画、４．観点対応'!B17</f>
        <v>0</v>
      </c>
    </row>
    <row r="99" spans="1:3" ht="84.65" customHeight="1" x14ac:dyDescent="0.55000000000000004">
      <c r="A99" s="1022"/>
      <c r="B99" s="412" t="s">
        <v>384</v>
      </c>
      <c r="C99">
        <f>'３．全体計画、４．観点対応'!B20</f>
        <v>0</v>
      </c>
    </row>
    <row r="100" spans="1:3" ht="84.65" customHeight="1" x14ac:dyDescent="0.55000000000000004">
      <c r="A100" s="1022"/>
      <c r="B100" s="412" t="s">
        <v>385</v>
      </c>
      <c r="C100">
        <f>'３．全体計画、４．観点対応'!B23</f>
        <v>0</v>
      </c>
    </row>
    <row r="101" spans="1:3" ht="59.15" customHeight="1" x14ac:dyDescent="0.55000000000000004">
      <c r="A101" s="1021" t="s">
        <v>243</v>
      </c>
      <c r="B101" s="412" t="s">
        <v>386</v>
      </c>
      <c r="C101">
        <f>'５．プロジェクト詳細'!B5</f>
        <v>0</v>
      </c>
    </row>
    <row r="102" spans="1:3" ht="55" customHeight="1" x14ac:dyDescent="0.55000000000000004">
      <c r="A102" s="1021"/>
      <c r="B102" s="412" t="s">
        <v>387</v>
      </c>
      <c r="C102">
        <f>'５．プロジェクト詳細'!B13</f>
        <v>0</v>
      </c>
    </row>
    <row r="103" spans="1:3" ht="48" customHeight="1" x14ac:dyDescent="0.55000000000000004">
      <c r="A103" s="1021"/>
      <c r="B103" s="412" t="s">
        <v>388</v>
      </c>
      <c r="C103">
        <f>'５．プロジェクト詳細'!B21</f>
        <v>0</v>
      </c>
    </row>
    <row r="104" spans="1:3" ht="26.15" customHeight="1" x14ac:dyDescent="0.55000000000000004">
      <c r="A104" s="1023" t="s">
        <v>250</v>
      </c>
      <c r="B104" t="s">
        <v>389</v>
      </c>
      <c r="C104" t="str">
        <f>'９．成果目標'!E4</f>
        <v>○○　件</v>
      </c>
    </row>
    <row r="105" spans="1:3" ht="36" x14ac:dyDescent="0.55000000000000004">
      <c r="A105" s="1020"/>
      <c r="B105" s="412" t="s">
        <v>390</v>
      </c>
      <c r="C105">
        <f>'９．成果目標'!E5</f>
        <v>0</v>
      </c>
    </row>
    <row r="106" spans="1:3" ht="36" x14ac:dyDescent="0.55000000000000004">
      <c r="A106" s="1020"/>
      <c r="B106" s="412" t="s">
        <v>391</v>
      </c>
      <c r="C106">
        <f>'９．成果目標'!E6</f>
        <v>0</v>
      </c>
    </row>
    <row r="107" spans="1:3" x14ac:dyDescent="0.55000000000000004">
      <c r="A107" s="1020"/>
      <c r="B107" t="s">
        <v>392</v>
      </c>
      <c r="C107" t="str">
        <f>'９．成果目標'!E8</f>
        <v>○○　件</v>
      </c>
    </row>
    <row r="108" spans="1:3" x14ac:dyDescent="0.55000000000000004">
      <c r="A108" s="1020"/>
      <c r="B108" s="412" t="s">
        <v>393</v>
      </c>
      <c r="C108">
        <f>'９．成果目標'!E9</f>
        <v>0</v>
      </c>
    </row>
    <row r="109" spans="1:3" x14ac:dyDescent="0.55000000000000004">
      <c r="A109" s="1020"/>
      <c r="B109" s="412" t="s">
        <v>394</v>
      </c>
      <c r="C109">
        <f>'９．成果目標'!E10</f>
        <v>0</v>
      </c>
    </row>
    <row r="110" spans="1:3" ht="21.65" customHeight="1" x14ac:dyDescent="0.55000000000000004">
      <c r="A110" s="1020"/>
      <c r="B110" t="s">
        <v>395</v>
      </c>
      <c r="C110" t="str">
        <f>'９．成果目標'!E13</f>
        <v>○○　人</v>
      </c>
    </row>
    <row r="111" spans="1:3" x14ac:dyDescent="0.55000000000000004">
      <c r="A111" s="1020"/>
      <c r="B111" s="412" t="s">
        <v>396</v>
      </c>
      <c r="C111">
        <f>'９．成果目標'!E14</f>
        <v>0</v>
      </c>
    </row>
    <row r="112" spans="1:3" x14ac:dyDescent="0.55000000000000004">
      <c r="A112" s="1020"/>
      <c r="B112" t="s">
        <v>397</v>
      </c>
      <c r="C112">
        <f>'９．成果目標'!E15</f>
        <v>0</v>
      </c>
    </row>
    <row r="113" spans="1:13" x14ac:dyDescent="0.55000000000000004">
      <c r="A113" s="1020"/>
      <c r="B113" t="s">
        <v>398</v>
      </c>
      <c r="C113">
        <f>'９．成果目標'!E17</f>
        <v>0</v>
      </c>
    </row>
    <row r="114" spans="1:13" x14ac:dyDescent="0.55000000000000004">
      <c r="A114" s="1020"/>
      <c r="B114" t="s">
        <v>399</v>
      </c>
      <c r="C114">
        <f>'９．成果目標'!E18</f>
        <v>0</v>
      </c>
    </row>
    <row r="115" spans="1:13" ht="36" x14ac:dyDescent="0.55000000000000004">
      <c r="A115" s="1020"/>
      <c r="B115" s="412" t="s">
        <v>400</v>
      </c>
      <c r="C115">
        <f>'９．成果目標'!E19</f>
        <v>0</v>
      </c>
    </row>
    <row r="116" spans="1:13" x14ac:dyDescent="0.55000000000000004">
      <c r="A116" s="1020"/>
      <c r="B116" t="s">
        <v>401</v>
      </c>
      <c r="C116">
        <f>'９．成果目標'!E20</f>
        <v>0</v>
      </c>
    </row>
    <row r="117" spans="1:13" x14ac:dyDescent="0.55000000000000004">
      <c r="A117" s="1020"/>
      <c r="B117" t="s">
        <v>402</v>
      </c>
      <c r="C117">
        <f>'９．成果目標'!E22</f>
        <v>0</v>
      </c>
    </row>
    <row r="118" spans="1:13" x14ac:dyDescent="0.55000000000000004">
      <c r="A118" s="1020"/>
      <c r="B118" t="s">
        <v>403</v>
      </c>
      <c r="C118">
        <f>'９．成果目標'!E23</f>
        <v>0</v>
      </c>
    </row>
    <row r="119" spans="1:13" x14ac:dyDescent="0.55000000000000004">
      <c r="A119" s="1020"/>
      <c r="B119" s="412" t="s">
        <v>404</v>
      </c>
      <c r="C119">
        <f>'９．成果目標'!E24</f>
        <v>0</v>
      </c>
    </row>
    <row r="120" spans="1:13" x14ac:dyDescent="0.55000000000000004">
      <c r="A120" s="1020"/>
      <c r="B120" t="s">
        <v>405</v>
      </c>
      <c r="C120">
        <f>'９．成果目標'!E25</f>
        <v>0</v>
      </c>
    </row>
    <row r="121" spans="1:13" x14ac:dyDescent="0.55000000000000004">
      <c r="A121" s="1024" t="s">
        <v>433</v>
      </c>
      <c r="B121" t="s">
        <v>416</v>
      </c>
      <c r="C121" t="str">
        <f>再委託!I4</f>
        <v>選択してください</v>
      </c>
    </row>
    <row r="122" spans="1:13" x14ac:dyDescent="0.55000000000000004">
      <c r="A122" s="1024"/>
      <c r="B122" t="s">
        <v>417</v>
      </c>
      <c r="C122">
        <f>再委託!D11</f>
        <v>0</v>
      </c>
    </row>
    <row r="123" spans="1:13" x14ac:dyDescent="0.55000000000000004">
      <c r="A123" s="1024"/>
      <c r="B123" t="s">
        <v>418</v>
      </c>
      <c r="C123">
        <f>再委託!D13</f>
        <v>0</v>
      </c>
    </row>
    <row r="124" spans="1:13" x14ac:dyDescent="0.55000000000000004">
      <c r="A124" s="1024"/>
      <c r="B124" t="s">
        <v>419</v>
      </c>
      <c r="C124">
        <f>再委託!D15</f>
        <v>0</v>
      </c>
    </row>
    <row r="125" spans="1:13" x14ac:dyDescent="0.55000000000000004">
      <c r="A125" s="1024"/>
      <c r="B125" t="s">
        <v>420</v>
      </c>
      <c r="C125">
        <f>再委託!D17</f>
        <v>0</v>
      </c>
    </row>
    <row r="126" spans="1:13" x14ac:dyDescent="0.55000000000000004">
      <c r="A126" s="1024"/>
      <c r="B126" t="s">
        <v>421</v>
      </c>
      <c r="C126">
        <f>再委託!D22</f>
        <v>0</v>
      </c>
    </row>
    <row r="127" spans="1:13" x14ac:dyDescent="0.55000000000000004">
      <c r="A127" s="1024"/>
      <c r="B127" t="s">
        <v>422</v>
      </c>
      <c r="C127">
        <f>再委託!D24</f>
        <v>0</v>
      </c>
    </row>
    <row r="128" spans="1:13" x14ac:dyDescent="0.55000000000000004">
      <c r="A128" s="1024" t="s">
        <v>406</v>
      </c>
      <c r="B128" t="s">
        <v>31</v>
      </c>
      <c r="C128" s="421" t="str">
        <f>誓約書!D12</f>
        <v>令和　　　年　　　月　　　日</v>
      </c>
      <c r="D128" s="421"/>
      <c r="E128" s="421"/>
      <c r="M128" s="412"/>
    </row>
    <row r="129" spans="1:13" x14ac:dyDescent="0.55000000000000004">
      <c r="A129" s="1024"/>
      <c r="B129" t="s">
        <v>407</v>
      </c>
      <c r="C129" t="str">
        <f>誓約書!F13&amp;誓約書!F14</f>
        <v/>
      </c>
      <c r="M129" s="413"/>
    </row>
    <row r="130" spans="1:13" x14ac:dyDescent="0.55000000000000004">
      <c r="A130" s="1024"/>
      <c r="B130" t="s">
        <v>33</v>
      </c>
      <c r="C130">
        <f>誓約書!F15</f>
        <v>0</v>
      </c>
    </row>
    <row r="131" spans="1:13" x14ac:dyDescent="0.55000000000000004">
      <c r="A131" s="1024"/>
      <c r="B131" t="s">
        <v>408</v>
      </c>
      <c r="C131">
        <f>誓約書!F16</f>
        <v>0</v>
      </c>
    </row>
    <row r="133" spans="1:13" x14ac:dyDescent="0.55000000000000004">
      <c r="B133" s="422" t="s">
        <v>409</v>
      </c>
    </row>
    <row r="134" spans="1:13" x14ac:dyDescent="0.55000000000000004">
      <c r="B134" s="422" t="s">
        <v>410</v>
      </c>
    </row>
    <row r="135" spans="1:13" x14ac:dyDescent="0.55000000000000004">
      <c r="B135" s="422" t="s">
        <v>411</v>
      </c>
    </row>
    <row r="136" spans="1:13" x14ac:dyDescent="0.55000000000000004">
      <c r="B136" s="422" t="s">
        <v>412</v>
      </c>
    </row>
    <row r="137" spans="1:13" x14ac:dyDescent="0.55000000000000004">
      <c r="B137" s="422" t="s">
        <v>413</v>
      </c>
    </row>
    <row r="138" spans="1:13" x14ac:dyDescent="0.55000000000000004">
      <c r="B138" s="422" t="s">
        <v>414</v>
      </c>
    </row>
    <row r="139" spans="1:13" x14ac:dyDescent="0.55000000000000004">
      <c r="B139" s="422" t="s">
        <v>415</v>
      </c>
    </row>
  </sheetData>
  <mergeCells count="10">
    <mergeCell ref="A104:A120"/>
    <mergeCell ref="A128:A131"/>
    <mergeCell ref="A121:A127"/>
    <mergeCell ref="A1:A27"/>
    <mergeCell ref="A28:A52"/>
    <mergeCell ref="B50:B52"/>
    <mergeCell ref="A53:A90"/>
    <mergeCell ref="A91:A92"/>
    <mergeCell ref="A93:A100"/>
    <mergeCell ref="A101:A103"/>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E0877-47C2-4CB2-9BC9-637EE2FA7EAD}">
  <sheetPr>
    <tabColor rgb="FF0070C0"/>
    <pageSetUpPr fitToPage="1"/>
  </sheetPr>
  <dimension ref="B1:AG31"/>
  <sheetViews>
    <sheetView view="pageBreakPreview" zoomScaleNormal="70" zoomScaleSheetLayoutView="100" workbookViewId="0">
      <selection activeCell="D4" sqref="D4:T4"/>
    </sheetView>
  </sheetViews>
  <sheetFormatPr defaultColWidth="8.83203125" defaultRowHeight="14" x14ac:dyDescent="0.55000000000000004"/>
  <cols>
    <col min="1" max="1" width="1.58203125" style="81" customWidth="1"/>
    <col min="2" max="3" width="7" style="81" customWidth="1"/>
    <col min="4" max="8" width="6.08203125" style="81" customWidth="1"/>
    <col min="9" max="10" width="4.33203125" style="81" customWidth="1"/>
    <col min="11" max="11" width="2.5" style="81" customWidth="1"/>
    <col min="12" max="13" width="5.83203125" style="81" customWidth="1"/>
    <col min="14" max="14" width="11.58203125" style="81" customWidth="1"/>
    <col min="15" max="15" width="5.83203125" style="81" customWidth="1"/>
    <col min="16" max="16" width="5.08203125" style="81" customWidth="1"/>
    <col min="17" max="20" width="6.08203125" style="81" customWidth="1"/>
    <col min="21" max="21" width="1.58203125" style="81" customWidth="1"/>
    <col min="22" max="22" width="55.58203125" style="81" customWidth="1"/>
    <col min="23" max="33" width="4.5" style="81" hidden="1" customWidth="1"/>
    <col min="34" max="34" width="8.203125E-2" style="81" customWidth="1"/>
    <col min="35" max="40" width="4.5" style="81" customWidth="1"/>
    <col min="41" max="16384" width="8.83203125" style="81"/>
  </cols>
  <sheetData>
    <row r="1" spans="2:32" ht="20.149999999999999" customHeight="1" x14ac:dyDescent="0.55000000000000004">
      <c r="B1" s="39" t="s">
        <v>264</v>
      </c>
      <c r="C1" s="39"/>
      <c r="D1" s="39"/>
      <c r="E1" s="79"/>
      <c r="F1" s="79"/>
      <c r="G1" s="79"/>
      <c r="H1" s="79"/>
      <c r="I1" s="79"/>
      <c r="J1" s="79"/>
      <c r="K1" s="79"/>
      <c r="L1" s="79"/>
      <c r="M1" s="79"/>
      <c r="N1" s="79"/>
      <c r="O1" s="79"/>
      <c r="P1" s="79"/>
      <c r="Q1" s="79"/>
      <c r="R1" s="79"/>
      <c r="S1" s="79"/>
      <c r="T1" s="79"/>
      <c r="U1" s="80"/>
    </row>
    <row r="2" spans="2:32" ht="5.5" customHeight="1" thickBot="1" x14ac:dyDescent="0.6">
      <c r="B2" s="82"/>
      <c r="Q2" s="633"/>
      <c r="R2" s="633"/>
      <c r="S2" s="633"/>
      <c r="T2" s="633"/>
      <c r="U2" s="83"/>
    </row>
    <row r="3" spans="2:32" ht="22.5" customHeight="1" x14ac:dyDescent="0.55000000000000004">
      <c r="B3" s="634" t="s">
        <v>43</v>
      </c>
      <c r="C3" s="635"/>
      <c r="D3" s="636"/>
      <c r="E3" s="637"/>
      <c r="F3" s="637"/>
      <c r="G3" s="637"/>
      <c r="H3" s="637"/>
      <c r="I3" s="637"/>
      <c r="J3" s="637"/>
      <c r="K3" s="637"/>
      <c r="L3" s="637"/>
      <c r="M3" s="637"/>
      <c r="N3" s="637"/>
      <c r="O3" s="637"/>
      <c r="P3" s="637"/>
      <c r="Q3" s="637"/>
      <c r="R3" s="637"/>
      <c r="S3" s="637"/>
      <c r="T3" s="638"/>
      <c r="U3" s="84"/>
    </row>
    <row r="4" spans="2:32" ht="40.4" customHeight="1" x14ac:dyDescent="0.55000000000000004">
      <c r="B4" s="639" t="s">
        <v>84</v>
      </c>
      <c r="C4" s="640"/>
      <c r="D4" s="623"/>
      <c r="E4" s="624"/>
      <c r="F4" s="624"/>
      <c r="G4" s="624"/>
      <c r="H4" s="624"/>
      <c r="I4" s="624"/>
      <c r="J4" s="624"/>
      <c r="K4" s="624"/>
      <c r="L4" s="624"/>
      <c r="M4" s="624"/>
      <c r="N4" s="624"/>
      <c r="O4" s="624"/>
      <c r="P4" s="624"/>
      <c r="Q4" s="624"/>
      <c r="R4" s="624"/>
      <c r="S4" s="624"/>
      <c r="T4" s="632"/>
      <c r="U4" s="85"/>
    </row>
    <row r="5" spans="2:32" ht="22.4" customHeight="1" x14ac:dyDescent="0.55000000000000004">
      <c r="B5" s="520" t="s">
        <v>44</v>
      </c>
      <c r="C5" s="577"/>
      <c r="D5" s="620"/>
      <c r="E5" s="621"/>
      <c r="F5" s="621"/>
      <c r="G5" s="621"/>
      <c r="H5" s="622"/>
      <c r="I5" s="626" t="s">
        <v>43</v>
      </c>
      <c r="J5" s="627"/>
      <c r="K5" s="627"/>
      <c r="L5" s="627"/>
      <c r="M5" s="628"/>
      <c r="N5" s="629"/>
      <c r="O5" s="630"/>
      <c r="P5" s="630"/>
      <c r="Q5" s="630"/>
      <c r="R5" s="630"/>
      <c r="S5" s="630"/>
      <c r="T5" s="631"/>
      <c r="U5" s="85"/>
    </row>
    <row r="6" spans="2:32" ht="22.4" customHeight="1" x14ac:dyDescent="0.55000000000000004">
      <c r="B6" s="579"/>
      <c r="C6" s="575"/>
      <c r="D6" s="623"/>
      <c r="E6" s="624"/>
      <c r="F6" s="624"/>
      <c r="G6" s="624"/>
      <c r="H6" s="625"/>
      <c r="I6" s="549" t="s">
        <v>45</v>
      </c>
      <c r="J6" s="550"/>
      <c r="K6" s="550"/>
      <c r="L6" s="550"/>
      <c r="M6" s="575"/>
      <c r="N6" s="623"/>
      <c r="O6" s="624"/>
      <c r="P6" s="624"/>
      <c r="Q6" s="624"/>
      <c r="R6" s="624"/>
      <c r="S6" s="624"/>
      <c r="T6" s="632"/>
      <c r="U6" s="85"/>
    </row>
    <row r="7" spans="2:32" ht="22.4" customHeight="1" x14ac:dyDescent="0.55000000000000004">
      <c r="B7" s="603" t="s">
        <v>46</v>
      </c>
      <c r="C7" s="604"/>
      <c r="D7" s="144"/>
      <c r="E7" s="86" t="s">
        <v>47</v>
      </c>
      <c r="F7" s="605"/>
      <c r="G7" s="605"/>
      <c r="H7" s="606"/>
      <c r="I7" s="607" t="s">
        <v>226</v>
      </c>
      <c r="J7" s="553"/>
      <c r="K7" s="553"/>
      <c r="L7" s="553"/>
      <c r="M7" s="608"/>
      <c r="N7" s="609"/>
      <c r="O7" s="610"/>
      <c r="P7" s="610"/>
      <c r="Q7" s="610"/>
      <c r="R7" s="610"/>
      <c r="S7" s="610"/>
      <c r="T7" s="611"/>
      <c r="U7" s="84"/>
    </row>
    <row r="8" spans="2:32" ht="22.5" customHeight="1" x14ac:dyDescent="0.55000000000000004">
      <c r="B8" s="612" t="s">
        <v>48</v>
      </c>
      <c r="C8" s="613"/>
      <c r="D8" s="614"/>
      <c r="E8" s="615"/>
      <c r="F8" s="615"/>
      <c r="G8" s="615"/>
      <c r="H8" s="616"/>
      <c r="I8" s="607" t="s">
        <v>227</v>
      </c>
      <c r="J8" s="553"/>
      <c r="K8" s="553"/>
      <c r="L8" s="553"/>
      <c r="M8" s="608"/>
      <c r="N8" s="609"/>
      <c r="O8" s="610"/>
      <c r="P8" s="610"/>
      <c r="Q8" s="610"/>
      <c r="R8" s="610"/>
      <c r="S8" s="610"/>
      <c r="T8" s="611"/>
      <c r="U8" s="84"/>
    </row>
    <row r="9" spans="2:32" ht="22.5" customHeight="1" x14ac:dyDescent="0.55000000000000004">
      <c r="B9" s="579"/>
      <c r="C9" s="550"/>
      <c r="D9" s="617"/>
      <c r="E9" s="618"/>
      <c r="F9" s="618"/>
      <c r="G9" s="618"/>
      <c r="H9" s="619"/>
      <c r="I9" s="552" t="s">
        <v>49</v>
      </c>
      <c r="J9" s="553"/>
      <c r="K9" s="553"/>
      <c r="L9" s="553"/>
      <c r="M9" s="535"/>
      <c r="N9" s="609"/>
      <c r="O9" s="610"/>
      <c r="P9" s="610"/>
      <c r="Q9" s="610"/>
      <c r="R9" s="610"/>
      <c r="S9" s="610"/>
      <c r="T9" s="611"/>
      <c r="U9" s="84"/>
    </row>
    <row r="10" spans="2:32" ht="22.5" customHeight="1" x14ac:dyDescent="0.55000000000000004">
      <c r="B10" s="534" t="s">
        <v>50</v>
      </c>
      <c r="C10" s="535"/>
      <c r="D10" s="592"/>
      <c r="E10" s="593"/>
      <c r="F10" s="593"/>
      <c r="G10" s="594" t="s">
        <v>73</v>
      </c>
      <c r="H10" s="595"/>
      <c r="I10" s="596"/>
      <c r="J10" s="87" t="s">
        <v>74</v>
      </c>
      <c r="K10" s="88"/>
      <c r="L10" s="88"/>
      <c r="M10" s="88"/>
      <c r="N10" s="88"/>
      <c r="O10" s="88"/>
      <c r="P10" s="88"/>
      <c r="Q10" s="88"/>
      <c r="R10" s="88"/>
      <c r="S10" s="88"/>
      <c r="T10" s="89"/>
      <c r="U10" s="90"/>
      <c r="W10" s="81" t="s">
        <v>51</v>
      </c>
      <c r="X10" s="81" t="s">
        <v>52</v>
      </c>
      <c r="Y10" s="81" t="s">
        <v>53</v>
      </c>
      <c r="Z10" s="81" t="s">
        <v>54</v>
      </c>
      <c r="AA10" s="81" t="s">
        <v>55</v>
      </c>
      <c r="AB10" s="81" t="s">
        <v>56</v>
      </c>
      <c r="AC10" s="81" t="s">
        <v>57</v>
      </c>
      <c r="AD10" s="81" t="s">
        <v>58</v>
      </c>
      <c r="AE10" s="81" t="s">
        <v>59</v>
      </c>
      <c r="AF10" s="81" t="s">
        <v>60</v>
      </c>
    </row>
    <row r="11" spans="2:32" ht="22.5" customHeight="1" x14ac:dyDescent="0.55000000000000004">
      <c r="B11" s="534" t="s">
        <v>61</v>
      </c>
      <c r="C11" s="535"/>
      <c r="D11" s="597"/>
      <c r="E11" s="598"/>
      <c r="F11" s="599"/>
      <c r="G11" s="552" t="s">
        <v>62</v>
      </c>
      <c r="H11" s="553"/>
      <c r="I11" s="553"/>
      <c r="J11" s="597"/>
      <c r="K11" s="598"/>
      <c r="L11" s="598"/>
      <c r="M11" s="598"/>
      <c r="N11" s="599"/>
      <c r="O11" s="552" t="s">
        <v>63</v>
      </c>
      <c r="P11" s="553"/>
      <c r="Q11" s="535"/>
      <c r="R11" s="600"/>
      <c r="S11" s="600"/>
      <c r="T11" s="601"/>
      <c r="U11" s="91"/>
    </row>
    <row r="12" spans="2:32" ht="22.5" customHeight="1" x14ac:dyDescent="0.55000000000000004">
      <c r="B12" s="520" t="s">
        <v>141</v>
      </c>
      <c r="C12" s="577"/>
      <c r="D12" s="552" t="s">
        <v>65</v>
      </c>
      <c r="E12" s="553"/>
      <c r="F12" s="553"/>
      <c r="G12" s="553"/>
      <c r="H12" s="535"/>
      <c r="I12" s="552" t="s">
        <v>89</v>
      </c>
      <c r="J12" s="553"/>
      <c r="K12" s="553"/>
      <c r="L12" s="553"/>
      <c r="M12" s="553"/>
      <c r="N12" s="553"/>
      <c r="O12" s="553"/>
      <c r="P12" s="553"/>
      <c r="Q12" s="553"/>
      <c r="R12" s="553"/>
      <c r="S12" s="553"/>
      <c r="T12" s="554"/>
      <c r="U12" s="92"/>
    </row>
    <row r="13" spans="2:32" ht="80.150000000000006" customHeight="1" x14ac:dyDescent="0.55000000000000004">
      <c r="B13" s="578"/>
      <c r="C13" s="574"/>
      <c r="D13" s="580"/>
      <c r="E13" s="581"/>
      <c r="F13" s="581"/>
      <c r="G13" s="581"/>
      <c r="H13" s="582"/>
      <c r="I13" s="583"/>
      <c r="J13" s="584"/>
      <c r="K13" s="584"/>
      <c r="L13" s="584"/>
      <c r="M13" s="584"/>
      <c r="N13" s="584"/>
      <c r="O13" s="584"/>
      <c r="P13" s="584"/>
      <c r="Q13" s="584"/>
      <c r="R13" s="584"/>
      <c r="S13" s="584"/>
      <c r="T13" s="585"/>
      <c r="U13" s="93"/>
    </row>
    <row r="14" spans="2:32" ht="22.5" customHeight="1" x14ac:dyDescent="0.55000000000000004">
      <c r="B14" s="578"/>
      <c r="C14" s="574"/>
      <c r="D14" s="552" t="s">
        <v>66</v>
      </c>
      <c r="E14" s="553"/>
      <c r="F14" s="536"/>
      <c r="G14" s="537"/>
      <c r="H14" s="602"/>
      <c r="I14" s="586"/>
      <c r="J14" s="587"/>
      <c r="K14" s="587"/>
      <c r="L14" s="587"/>
      <c r="M14" s="587"/>
      <c r="N14" s="587"/>
      <c r="O14" s="587"/>
      <c r="P14" s="587"/>
      <c r="Q14" s="587"/>
      <c r="R14" s="587"/>
      <c r="S14" s="587"/>
      <c r="T14" s="588"/>
      <c r="U14" s="93"/>
    </row>
    <row r="15" spans="2:32" ht="22.5" customHeight="1" x14ac:dyDescent="0.55000000000000004">
      <c r="B15" s="579"/>
      <c r="C15" s="575"/>
      <c r="D15" s="552" t="s">
        <v>67</v>
      </c>
      <c r="E15" s="553"/>
      <c r="F15" s="536"/>
      <c r="G15" s="537"/>
      <c r="H15" s="602"/>
      <c r="I15" s="589"/>
      <c r="J15" s="590"/>
      <c r="K15" s="590"/>
      <c r="L15" s="590"/>
      <c r="M15" s="590"/>
      <c r="N15" s="590"/>
      <c r="O15" s="590"/>
      <c r="P15" s="590"/>
      <c r="Q15" s="590"/>
      <c r="R15" s="590"/>
      <c r="S15" s="590"/>
      <c r="T15" s="591"/>
      <c r="U15" s="93"/>
    </row>
    <row r="16" spans="2:32" ht="120" customHeight="1" x14ac:dyDescent="0.55000000000000004">
      <c r="B16" s="534" t="s">
        <v>64</v>
      </c>
      <c r="C16" s="535"/>
      <c r="D16" s="536"/>
      <c r="E16" s="537"/>
      <c r="F16" s="537"/>
      <c r="G16" s="537"/>
      <c r="H16" s="537"/>
      <c r="I16" s="537"/>
      <c r="J16" s="537"/>
      <c r="K16" s="537"/>
      <c r="L16" s="537"/>
      <c r="M16" s="537"/>
      <c r="N16" s="537"/>
      <c r="O16" s="537"/>
      <c r="P16" s="537"/>
      <c r="Q16" s="537"/>
      <c r="R16" s="537"/>
      <c r="S16" s="537"/>
      <c r="T16" s="538"/>
      <c r="U16" s="84"/>
    </row>
    <row r="17" spans="2:21" ht="120" customHeight="1" x14ac:dyDescent="0.55000000000000004">
      <c r="B17" s="534" t="s">
        <v>80</v>
      </c>
      <c r="C17" s="535"/>
      <c r="D17" s="536"/>
      <c r="E17" s="537"/>
      <c r="F17" s="537"/>
      <c r="G17" s="537"/>
      <c r="H17" s="537"/>
      <c r="I17" s="537"/>
      <c r="J17" s="537"/>
      <c r="K17" s="537"/>
      <c r="L17" s="537"/>
      <c r="M17" s="537"/>
      <c r="N17" s="537"/>
      <c r="O17" s="537"/>
      <c r="P17" s="537"/>
      <c r="Q17" s="537"/>
      <c r="R17" s="537"/>
      <c r="S17" s="537"/>
      <c r="T17" s="538"/>
      <c r="U17" s="84"/>
    </row>
    <row r="18" spans="2:21" ht="120" customHeight="1" x14ac:dyDescent="0.55000000000000004">
      <c r="B18" s="534" t="s">
        <v>95</v>
      </c>
      <c r="C18" s="535"/>
      <c r="D18" s="536"/>
      <c r="E18" s="537"/>
      <c r="F18" s="537"/>
      <c r="G18" s="537"/>
      <c r="H18" s="537"/>
      <c r="I18" s="537"/>
      <c r="J18" s="537"/>
      <c r="K18" s="537"/>
      <c r="L18" s="537"/>
      <c r="M18" s="537"/>
      <c r="N18" s="537"/>
      <c r="O18" s="537"/>
      <c r="P18" s="537"/>
      <c r="Q18" s="537"/>
      <c r="R18" s="537"/>
      <c r="S18" s="537"/>
      <c r="T18" s="538"/>
      <c r="U18" s="84"/>
    </row>
    <row r="19" spans="2:21" ht="36" customHeight="1" x14ac:dyDescent="0.55000000000000004">
      <c r="B19" s="520" t="s">
        <v>82</v>
      </c>
      <c r="C19" s="521"/>
      <c r="D19" s="94"/>
      <c r="E19" s="526" t="s">
        <v>79</v>
      </c>
      <c r="F19" s="527"/>
      <c r="G19" s="527"/>
      <c r="H19" s="527"/>
      <c r="I19" s="528" t="s">
        <v>25</v>
      </c>
      <c r="J19" s="527"/>
      <c r="K19" s="527"/>
      <c r="L19" s="527"/>
      <c r="M19" s="529"/>
      <c r="N19" s="530" t="s">
        <v>83</v>
      </c>
      <c r="O19" s="527"/>
      <c r="P19" s="527"/>
      <c r="Q19" s="527"/>
      <c r="R19" s="527"/>
      <c r="S19" s="527"/>
      <c r="T19" s="531"/>
      <c r="U19" s="96"/>
    </row>
    <row r="20" spans="2:21" ht="32.15" customHeight="1" x14ac:dyDescent="0.55000000000000004">
      <c r="B20" s="522"/>
      <c r="C20" s="523"/>
      <c r="D20" s="97">
        <v>1</v>
      </c>
      <c r="E20" s="532"/>
      <c r="F20" s="532"/>
      <c r="G20" s="533"/>
      <c r="H20" s="533"/>
      <c r="I20" s="518"/>
      <c r="J20" s="519"/>
      <c r="K20" s="519"/>
      <c r="L20" s="519"/>
      <c r="M20" s="98" t="s">
        <v>23</v>
      </c>
      <c r="N20" s="515"/>
      <c r="O20" s="516"/>
      <c r="P20" s="516"/>
      <c r="Q20" s="516"/>
      <c r="R20" s="516"/>
      <c r="S20" s="516"/>
      <c r="T20" s="517"/>
      <c r="U20" s="100"/>
    </row>
    <row r="21" spans="2:21" ht="32.15" customHeight="1" x14ac:dyDescent="0.55000000000000004">
      <c r="B21" s="522"/>
      <c r="C21" s="523"/>
      <c r="D21" s="97">
        <v>2</v>
      </c>
      <c r="E21" s="532"/>
      <c r="F21" s="532"/>
      <c r="G21" s="533"/>
      <c r="H21" s="533"/>
      <c r="I21" s="518"/>
      <c r="J21" s="519"/>
      <c r="K21" s="519"/>
      <c r="L21" s="519"/>
      <c r="M21" s="98" t="s">
        <v>23</v>
      </c>
      <c r="N21" s="515"/>
      <c r="O21" s="516"/>
      <c r="P21" s="516"/>
      <c r="Q21" s="516"/>
      <c r="R21" s="516"/>
      <c r="S21" s="516"/>
      <c r="T21" s="517"/>
      <c r="U21" s="100"/>
    </row>
    <row r="22" spans="2:21" ht="32.15" customHeight="1" x14ac:dyDescent="0.55000000000000004">
      <c r="B22" s="524"/>
      <c r="C22" s="525"/>
      <c r="D22" s="97">
        <v>3</v>
      </c>
      <c r="E22" s="532"/>
      <c r="F22" s="532"/>
      <c r="G22" s="533"/>
      <c r="H22" s="533"/>
      <c r="I22" s="519"/>
      <c r="J22" s="519"/>
      <c r="K22" s="519"/>
      <c r="L22" s="519"/>
      <c r="M22" s="98" t="s">
        <v>23</v>
      </c>
      <c r="N22" s="515"/>
      <c r="O22" s="516"/>
      <c r="P22" s="516"/>
      <c r="Q22" s="516"/>
      <c r="R22" s="516"/>
      <c r="S22" s="516"/>
      <c r="T22" s="517"/>
      <c r="U22" s="100"/>
    </row>
    <row r="23" spans="2:21" ht="20.149999999999999" customHeight="1" x14ac:dyDescent="0.55000000000000004">
      <c r="B23" s="560" t="s">
        <v>75</v>
      </c>
      <c r="C23" s="561"/>
      <c r="D23" s="568" t="s">
        <v>68</v>
      </c>
      <c r="E23" s="570" t="s">
        <v>70</v>
      </c>
      <c r="F23" s="570"/>
      <c r="G23" s="570" t="s">
        <v>71</v>
      </c>
      <c r="H23" s="570"/>
      <c r="I23" s="572" t="s">
        <v>76</v>
      </c>
      <c r="J23" s="573"/>
      <c r="K23" s="574"/>
      <c r="L23" s="576" t="s">
        <v>77</v>
      </c>
      <c r="M23" s="577"/>
      <c r="N23" s="549" t="s">
        <v>72</v>
      </c>
      <c r="O23" s="550"/>
      <c r="P23" s="550"/>
      <c r="Q23" s="550"/>
      <c r="R23" s="550"/>
      <c r="S23" s="550"/>
      <c r="T23" s="551"/>
      <c r="U23" s="92"/>
    </row>
    <row r="24" spans="2:21" ht="20.149999999999999" customHeight="1" x14ac:dyDescent="0.55000000000000004">
      <c r="B24" s="562"/>
      <c r="C24" s="563"/>
      <c r="D24" s="569"/>
      <c r="E24" s="571"/>
      <c r="F24" s="571"/>
      <c r="G24" s="571"/>
      <c r="H24" s="571"/>
      <c r="I24" s="549"/>
      <c r="J24" s="550"/>
      <c r="K24" s="575"/>
      <c r="L24" s="549"/>
      <c r="M24" s="575"/>
      <c r="N24" s="95" t="s">
        <v>78</v>
      </c>
      <c r="O24" s="552" t="s">
        <v>79</v>
      </c>
      <c r="P24" s="553"/>
      <c r="Q24" s="553"/>
      <c r="R24" s="553"/>
      <c r="S24" s="553"/>
      <c r="T24" s="554"/>
      <c r="U24" s="92"/>
    </row>
    <row r="25" spans="2:21" ht="32.15" customHeight="1" x14ac:dyDescent="0.55000000000000004">
      <c r="B25" s="564"/>
      <c r="C25" s="565"/>
      <c r="D25" s="101" t="s">
        <v>69</v>
      </c>
      <c r="E25" s="532"/>
      <c r="F25" s="532"/>
      <c r="G25" s="532"/>
      <c r="H25" s="532"/>
      <c r="I25" s="555"/>
      <c r="J25" s="556"/>
      <c r="K25" s="557"/>
      <c r="L25" s="558"/>
      <c r="M25" s="559"/>
      <c r="N25" s="99"/>
      <c r="O25" s="539"/>
      <c r="P25" s="539"/>
      <c r="Q25" s="539"/>
      <c r="R25" s="539"/>
      <c r="S25" s="539"/>
      <c r="T25" s="540"/>
      <c r="U25" s="102"/>
    </row>
    <row r="26" spans="2:21" ht="32.15" customHeight="1" x14ac:dyDescent="0.55000000000000004">
      <c r="B26" s="564"/>
      <c r="C26" s="565"/>
      <c r="D26" s="97" t="s">
        <v>239</v>
      </c>
      <c r="E26" s="532"/>
      <c r="F26" s="532"/>
      <c r="G26" s="532"/>
      <c r="H26" s="532"/>
      <c r="I26" s="555"/>
      <c r="J26" s="556"/>
      <c r="K26" s="557"/>
      <c r="L26" s="558"/>
      <c r="M26" s="559"/>
      <c r="N26" s="99"/>
      <c r="O26" s="539"/>
      <c r="P26" s="539"/>
      <c r="Q26" s="539"/>
      <c r="R26" s="539"/>
      <c r="S26" s="539"/>
      <c r="T26" s="540"/>
      <c r="U26" s="102"/>
    </row>
    <row r="27" spans="2:21" ht="32.15" customHeight="1" thickBot="1" x14ac:dyDescent="0.6">
      <c r="B27" s="566"/>
      <c r="C27" s="567"/>
      <c r="D27" s="103" t="s">
        <v>240</v>
      </c>
      <c r="E27" s="541"/>
      <c r="F27" s="541"/>
      <c r="G27" s="541"/>
      <c r="H27" s="541"/>
      <c r="I27" s="542"/>
      <c r="J27" s="543"/>
      <c r="K27" s="544"/>
      <c r="L27" s="545"/>
      <c r="M27" s="546"/>
      <c r="N27" s="104"/>
      <c r="O27" s="547"/>
      <c r="P27" s="547"/>
      <c r="Q27" s="547"/>
      <c r="R27" s="547"/>
      <c r="S27" s="547"/>
      <c r="T27" s="548"/>
      <c r="U27" s="102"/>
    </row>
    <row r="28" spans="2:21" x14ac:dyDescent="0.55000000000000004">
      <c r="B28" s="425" t="s">
        <v>86</v>
      </c>
      <c r="C28" s="425"/>
      <c r="D28" s="425"/>
      <c r="E28" s="425"/>
      <c r="F28" s="425"/>
      <c r="G28" s="425"/>
      <c r="H28" s="425"/>
      <c r="I28" s="425"/>
      <c r="J28" s="425"/>
      <c r="K28" s="425"/>
      <c r="L28" s="425"/>
      <c r="M28" s="425"/>
      <c r="N28" s="425"/>
      <c r="O28" s="425"/>
      <c r="P28" s="425"/>
      <c r="Q28" s="425"/>
      <c r="R28" s="425"/>
      <c r="S28" s="425"/>
      <c r="T28" s="425"/>
      <c r="U28" s="85"/>
    </row>
    <row r="29" spans="2:21" x14ac:dyDescent="0.55000000000000004">
      <c r="B29" s="105"/>
      <c r="C29" s="105"/>
    </row>
    <row r="30" spans="2:21" x14ac:dyDescent="0.55000000000000004">
      <c r="B30" s="106"/>
      <c r="C30" s="106"/>
    </row>
    <row r="31" spans="2:21" x14ac:dyDescent="0.55000000000000004">
      <c r="B31" s="107"/>
      <c r="C31" s="107"/>
    </row>
  </sheetData>
  <mergeCells count="82">
    <mergeCell ref="Q2:T2"/>
    <mergeCell ref="B3:C3"/>
    <mergeCell ref="D3:T3"/>
    <mergeCell ref="B4:C4"/>
    <mergeCell ref="D4:T4"/>
    <mergeCell ref="B5:C6"/>
    <mergeCell ref="D5:H6"/>
    <mergeCell ref="I5:M5"/>
    <mergeCell ref="N5:T5"/>
    <mergeCell ref="I6:M6"/>
    <mergeCell ref="N6:T6"/>
    <mergeCell ref="B7:C7"/>
    <mergeCell ref="F7:H7"/>
    <mergeCell ref="I7:M7"/>
    <mergeCell ref="N7:T7"/>
    <mergeCell ref="B8:C9"/>
    <mergeCell ref="D8:H9"/>
    <mergeCell ref="I8:M8"/>
    <mergeCell ref="N8:T8"/>
    <mergeCell ref="I9:M9"/>
    <mergeCell ref="N9:T9"/>
    <mergeCell ref="J11:N11"/>
    <mergeCell ref="O11:Q11"/>
    <mergeCell ref="R11:T11"/>
    <mergeCell ref="F14:H14"/>
    <mergeCell ref="D15:E15"/>
    <mergeCell ref="F15:H15"/>
    <mergeCell ref="B10:C10"/>
    <mergeCell ref="D10:F10"/>
    <mergeCell ref="G10:I10"/>
    <mergeCell ref="B11:C11"/>
    <mergeCell ref="D11:F11"/>
    <mergeCell ref="G11:I11"/>
    <mergeCell ref="B17:C17"/>
    <mergeCell ref="D17:T17"/>
    <mergeCell ref="B16:C16"/>
    <mergeCell ref="D16:T16"/>
    <mergeCell ref="B12:C15"/>
    <mergeCell ref="D12:H12"/>
    <mergeCell ref="I12:T12"/>
    <mergeCell ref="D13:H13"/>
    <mergeCell ref="I13:T15"/>
    <mergeCell ref="D14:E14"/>
    <mergeCell ref="L23:M24"/>
    <mergeCell ref="E26:F26"/>
    <mergeCell ref="G26:H26"/>
    <mergeCell ref="I26:K26"/>
    <mergeCell ref="L26:M26"/>
    <mergeCell ref="B23:C27"/>
    <mergeCell ref="D23:D24"/>
    <mergeCell ref="E23:F24"/>
    <mergeCell ref="G23:H24"/>
    <mergeCell ref="I23:K24"/>
    <mergeCell ref="B28:T28"/>
    <mergeCell ref="B18:C18"/>
    <mergeCell ref="D18:T18"/>
    <mergeCell ref="O26:T26"/>
    <mergeCell ref="E27:F27"/>
    <mergeCell ref="G27:H27"/>
    <mergeCell ref="I27:K27"/>
    <mergeCell ref="L27:M27"/>
    <mergeCell ref="O27:T27"/>
    <mergeCell ref="N23:T23"/>
    <mergeCell ref="O24:T24"/>
    <mergeCell ref="E25:F25"/>
    <mergeCell ref="G25:H25"/>
    <mergeCell ref="I25:K25"/>
    <mergeCell ref="L25:M25"/>
    <mergeCell ref="O25:T25"/>
    <mergeCell ref="N20:T20"/>
    <mergeCell ref="N22:T22"/>
    <mergeCell ref="I20:L20"/>
    <mergeCell ref="I22:L22"/>
    <mergeCell ref="B19:C22"/>
    <mergeCell ref="E19:H19"/>
    <mergeCell ref="I19:M19"/>
    <mergeCell ref="N19:T19"/>
    <mergeCell ref="E20:H20"/>
    <mergeCell ref="E22:H22"/>
    <mergeCell ref="E21:H21"/>
    <mergeCell ref="I21:L21"/>
    <mergeCell ref="N21:T21"/>
  </mergeCells>
  <phoneticPr fontId="1"/>
  <conditionalFormatting sqref="G10 J10:U10">
    <cfRule type="expression" dxfId="0" priority="2" stopIfTrue="1">
      <formula>OR($D$10="その他（種類をご記入ください）",$D$10="")</formula>
    </cfRule>
  </conditionalFormatting>
  <dataValidations count="10">
    <dataValidation imeMode="fullKatakana" allowBlank="1" showInputMessage="1" showErrorMessage="1" sqref="N5:U5" xr:uid="{037D4A87-9328-4411-962E-0454BD17EF71}"/>
    <dataValidation allowBlank="1" showInputMessage="1" showErrorMessage="1" prompt="姓と名の間は全角１字スペースを空けてください。" sqref="N6:U6" xr:uid="{A4EFC5BB-A02B-4511-99AE-E18A66B3FB58}"/>
    <dataValidation allowBlank="1" showInputMessage="1" showErrorMessage="1" prompt="法人格の後に全角スペースを入れてください。_x000a_ex.)一般社団法人　○○、株式会社　△△" sqref="D4:U4" xr:uid="{02704857-6771-4F29-B3AF-E7A1BE86A45B}"/>
    <dataValidation imeMode="fullKatakana" allowBlank="1" showInputMessage="1" showErrorMessage="1" prompt="数字もカタカナ表記としてください。" sqref="D3:U3" xr:uid="{98850446-550E-40F3-8BBF-D8210F54F3BC}"/>
    <dataValidation imeMode="halfAlpha" allowBlank="1" showInputMessage="1" showErrorMessage="1" prompt="ハイフンを入れた形式で入力してください。_x000a_ex.) 03-3265-7411" sqref="N7:U7" xr:uid="{5BAFAA3B-606C-4FD9-ACF8-5B116E9F62DA}"/>
    <dataValidation allowBlank="1" showInputMessage="1" promptTitle="団体の種類" prompt="選択してください。その他の場合は右のセルに種類を記載ください。" sqref="D65534 D131070 D196606 D262142 D327678 D393214 D458750 D524286 D589822 D655358 D720894 D786430 D851966 D917502 D983038" xr:uid="{A5D17294-9B39-4364-BD96-73E0B807C92E}"/>
    <dataValidation imeMode="halfAlpha" operator="greaterThanOrEqual" allowBlank="1" showInputMessage="1" showErrorMessage="1" sqref="I25:I27 T65561:U65563 T131097:U131099 T196633:U196635 T262169:U262171 T327705:U327707 T393241:U393243 T458777:U458779 T524313:U524315 T589849:U589851 T655385:U655387 T720921:U720923 T786457:U786459 T851993:U851995 T917529:U917531 T983065:U983067 E65561:M65563 E131097:M131099 E196633:M196635 E262169:M262171 E327705:M327707 E393241:M393243 E458777:M458779 E524313:M524315 E589849:M589851 E655385:M655387 E720921:M720923 E786457:M786459 E851993:M851995 E917529:M917531 E983065:M983067 G25:G27 E25:E27 L25:L27 I20:I21 E19:E22" xr:uid="{843BCD41-6380-4D77-A3C0-4737BC034B8B}"/>
    <dataValidation imeMode="off" allowBlank="1" showInputMessage="1" showErrorMessage="1" sqref="D7 F7:H7" xr:uid="{B4BA272A-C467-4B72-B0FF-3C0DC3E58CC6}"/>
    <dataValidation imeMode="halfAlpha" allowBlank="1" showInputMessage="1" showErrorMessage="1" sqref="T65551:U65559 T131087:U131095 T196623:U196631 T262159:U262167 T327695:U327703 T393231:U393239 T458767:U458775 T524303:U524311 T589839:U589847 T655375:U655383 T720911:U720919 T786447:U786455 T851983:U851991 T917519:U917527 T983055:U983063 I65551:N65559 I131087:N131095 I196623:N196631 I262159:N262167 I327695:N327703 I393231:N393239 I458767:N458775 I524303:N524311 I589839:N589847 I655375:N655383 I720911:N720919 I786447:N786455 I851983:N851991 I917519:N917527 I983055:N983063 N8:U9 R11:U16" xr:uid="{427C66F8-92C7-4182-B5AA-4FB1F3C6B5E7}"/>
    <dataValidation type="list" allowBlank="1" showInputMessage="1" showErrorMessage="1" promptTitle="団体の種類" prompt="選択してください。その他の場合は右のセルに種類を記載ください。" sqref="D10:F10" xr:uid="{54BA1790-9FD0-4871-89F5-DBD4B5627204}">
      <formula1>$W$10:$AF$10</formula1>
    </dataValidation>
  </dataValidations>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B249-5F80-4F40-AF5D-944C374D5175}">
  <sheetPr>
    <tabColor rgb="FF0070C0"/>
    <pageSetUpPr fitToPage="1"/>
  </sheetPr>
  <dimension ref="B1:U72"/>
  <sheetViews>
    <sheetView view="pageBreakPreview" zoomScaleNormal="100" zoomScaleSheetLayoutView="100" workbookViewId="0">
      <selection activeCell="R4" sqref="R4"/>
    </sheetView>
  </sheetViews>
  <sheetFormatPr defaultColWidth="9" defaultRowHeight="14" x14ac:dyDescent="0.55000000000000004"/>
  <cols>
    <col min="1" max="1" width="2" style="108" customWidth="1"/>
    <col min="2" max="2" width="3.58203125" style="108" customWidth="1"/>
    <col min="3" max="4" width="6.58203125" style="108" customWidth="1"/>
    <col min="5" max="5" width="22.58203125" style="108" customWidth="1"/>
    <col min="6" max="6" width="9.08203125" style="108" customWidth="1"/>
    <col min="7" max="7" width="13.08203125" style="108" customWidth="1"/>
    <col min="8" max="8" width="9.08203125" style="108" customWidth="1"/>
    <col min="9" max="9" width="27.58203125" style="108" customWidth="1"/>
    <col min="10" max="10" width="6.58203125" style="108" customWidth="1"/>
    <col min="11" max="11" width="10" style="108" customWidth="1"/>
    <col min="12" max="16384" width="9" style="108"/>
  </cols>
  <sheetData>
    <row r="1" spans="2:11" ht="19.399999999999999" customHeight="1" x14ac:dyDescent="0.55000000000000004">
      <c r="B1" s="689" t="s">
        <v>265</v>
      </c>
      <c r="C1" s="690"/>
      <c r="D1" s="690"/>
      <c r="E1" s="690"/>
      <c r="F1" s="690"/>
      <c r="G1" s="690"/>
      <c r="H1" s="690"/>
      <c r="I1" s="690"/>
      <c r="J1" s="690"/>
      <c r="K1" s="690"/>
    </row>
    <row r="2" spans="2:11" ht="6" customHeight="1" x14ac:dyDescent="0.55000000000000004">
      <c r="B2" s="131"/>
      <c r="C2" s="131"/>
      <c r="D2" s="131"/>
      <c r="E2" s="131"/>
      <c r="F2" s="131"/>
      <c r="G2" s="131"/>
      <c r="H2" s="131"/>
      <c r="I2" s="131"/>
      <c r="J2" s="131"/>
      <c r="K2" s="131"/>
    </row>
    <row r="3" spans="2:11" ht="23.15" customHeight="1" thickBot="1" x14ac:dyDescent="0.6">
      <c r="B3" s="108" t="s">
        <v>142</v>
      </c>
      <c r="C3" s="111"/>
      <c r="D3" s="111"/>
      <c r="E3" s="111"/>
      <c r="F3" s="111"/>
      <c r="G3" s="111"/>
      <c r="H3" s="111"/>
      <c r="I3" s="111"/>
      <c r="J3" s="111"/>
    </row>
    <row r="4" spans="2:11" ht="23.15" customHeight="1" thickBot="1" x14ac:dyDescent="0.6">
      <c r="C4" s="691" t="s">
        <v>228</v>
      </c>
      <c r="D4" s="692"/>
      <c r="E4" s="692"/>
      <c r="F4" s="692"/>
      <c r="G4" s="692"/>
      <c r="H4" s="692"/>
      <c r="I4" s="692"/>
      <c r="J4" s="692"/>
      <c r="K4" s="112"/>
    </row>
    <row r="5" spans="2:11" ht="23.15" customHeight="1" x14ac:dyDescent="0.55000000000000004">
      <c r="C5" s="109"/>
      <c r="D5" s="109"/>
      <c r="E5" s="109"/>
      <c r="F5" s="109"/>
      <c r="G5" s="109"/>
      <c r="H5" s="109"/>
      <c r="I5" s="109"/>
      <c r="J5" s="109"/>
    </row>
    <row r="6" spans="2:11" ht="23.15" customHeight="1" thickBot="1" x14ac:dyDescent="0.6">
      <c r="B6" s="108" t="s">
        <v>143</v>
      </c>
      <c r="C6" s="109"/>
      <c r="D6" s="109"/>
      <c r="E6" s="109"/>
      <c r="F6" s="109"/>
      <c r="G6" s="109"/>
      <c r="H6" s="109"/>
      <c r="I6" s="109"/>
      <c r="J6" s="109"/>
    </row>
    <row r="7" spans="2:11" s="4" customFormat="1" ht="23.15" customHeight="1" x14ac:dyDescent="0.55000000000000004">
      <c r="C7" s="693" t="s">
        <v>266</v>
      </c>
      <c r="D7" s="694"/>
      <c r="E7" s="694"/>
      <c r="F7" s="694"/>
      <c r="G7" s="694"/>
      <c r="H7" s="694"/>
      <c r="I7" s="694"/>
      <c r="J7" s="695"/>
      <c r="K7" s="113"/>
    </row>
    <row r="8" spans="2:11" s="4" customFormat="1" ht="23.15" customHeight="1" x14ac:dyDescent="0.55000000000000004">
      <c r="C8" s="696" t="s">
        <v>96</v>
      </c>
      <c r="D8" s="697"/>
      <c r="E8" s="697"/>
      <c r="F8" s="697"/>
      <c r="G8" s="697"/>
      <c r="H8" s="697"/>
      <c r="I8" s="697"/>
      <c r="J8" s="698"/>
      <c r="K8" s="114"/>
    </row>
    <row r="9" spans="2:11" s="4" customFormat="1" ht="23.15" customHeight="1" x14ac:dyDescent="0.55000000000000004">
      <c r="C9" s="696" t="s">
        <v>97</v>
      </c>
      <c r="D9" s="697"/>
      <c r="E9" s="697"/>
      <c r="F9" s="697"/>
      <c r="G9" s="697"/>
      <c r="H9" s="697"/>
      <c r="I9" s="697"/>
      <c r="J9" s="698"/>
      <c r="K9" s="114"/>
    </row>
    <row r="10" spans="2:11" s="4" customFormat="1" ht="23.15" customHeight="1" thickBot="1" x14ac:dyDescent="0.6">
      <c r="C10" s="669" t="s">
        <v>98</v>
      </c>
      <c r="D10" s="670"/>
      <c r="E10" s="670"/>
      <c r="F10" s="670"/>
      <c r="G10" s="670"/>
      <c r="H10" s="670"/>
      <c r="I10" s="670"/>
      <c r="J10" s="671"/>
      <c r="K10" s="115"/>
    </row>
    <row r="11" spans="2:11" s="4" customFormat="1" ht="4" customHeight="1" x14ac:dyDescent="0.55000000000000004">
      <c r="C11" s="41"/>
      <c r="D11" s="41"/>
      <c r="E11" s="41"/>
      <c r="F11" s="41"/>
      <c r="G11" s="41"/>
      <c r="H11" s="41"/>
      <c r="I11" s="41"/>
      <c r="J11" s="41"/>
    </row>
    <row r="12" spans="2:11" s="4" customFormat="1" ht="23.15" customHeight="1" thickBot="1" x14ac:dyDescent="0.6">
      <c r="C12" s="4" t="s">
        <v>241</v>
      </c>
      <c r="D12" s="41"/>
      <c r="E12" s="41"/>
      <c r="F12" s="41"/>
      <c r="G12" s="41"/>
      <c r="H12" s="41"/>
      <c r="I12" s="41"/>
      <c r="J12" s="41"/>
    </row>
    <row r="13" spans="2:11" ht="23.15" customHeight="1" thickBot="1" x14ac:dyDescent="0.6">
      <c r="C13" s="674" t="s">
        <v>229</v>
      </c>
      <c r="D13" s="675"/>
      <c r="E13" s="675"/>
      <c r="F13" s="675"/>
      <c r="G13" s="675"/>
      <c r="H13" s="675"/>
      <c r="I13" s="675"/>
      <c r="J13" s="676"/>
      <c r="K13" s="112"/>
    </row>
    <row r="14" spans="2:11" ht="23.15" customHeight="1" x14ac:dyDescent="0.55000000000000004">
      <c r="C14" s="109"/>
      <c r="D14" s="109"/>
      <c r="E14" s="109"/>
      <c r="F14" s="109"/>
      <c r="G14" s="109"/>
      <c r="H14" s="109"/>
      <c r="I14" s="109"/>
      <c r="J14" s="109"/>
    </row>
    <row r="15" spans="2:11" ht="23.15" customHeight="1" thickBot="1" x14ac:dyDescent="0.6">
      <c r="B15" s="108" t="s">
        <v>144</v>
      </c>
      <c r="C15" s="109"/>
      <c r="D15" s="109"/>
      <c r="E15" s="109"/>
      <c r="F15" s="109"/>
      <c r="G15" s="109"/>
      <c r="H15" s="109"/>
      <c r="I15" s="109"/>
      <c r="J15" s="109"/>
    </row>
    <row r="16" spans="2:11" ht="23.15" customHeight="1" x14ac:dyDescent="0.55000000000000004">
      <c r="C16" s="658" t="s">
        <v>99</v>
      </c>
      <c r="D16" s="659"/>
      <c r="E16" s="659"/>
      <c r="F16" s="659"/>
      <c r="G16" s="659"/>
      <c r="H16" s="659"/>
      <c r="I16" s="659"/>
      <c r="J16" s="659"/>
      <c r="K16" s="118"/>
    </row>
    <row r="17" spans="2:21" ht="23.15" customHeight="1" x14ac:dyDescent="0.55000000000000004">
      <c r="C17" s="643" t="s">
        <v>100</v>
      </c>
      <c r="D17" s="644"/>
      <c r="E17" s="644"/>
      <c r="F17" s="644"/>
      <c r="G17" s="644"/>
      <c r="H17" s="644"/>
      <c r="I17" s="644"/>
      <c r="J17" s="644"/>
      <c r="K17" s="119"/>
    </row>
    <row r="18" spans="2:21" ht="23.15" customHeight="1" x14ac:dyDescent="0.55000000000000004">
      <c r="C18" s="643" t="s">
        <v>101</v>
      </c>
      <c r="D18" s="644"/>
      <c r="E18" s="644"/>
      <c r="F18" s="644"/>
      <c r="G18" s="644"/>
      <c r="H18" s="644"/>
      <c r="I18" s="644"/>
      <c r="J18" s="644"/>
      <c r="K18" s="119"/>
    </row>
    <row r="19" spans="2:21" ht="23.15" customHeight="1" x14ac:dyDescent="0.55000000000000004">
      <c r="C19" s="677" t="s">
        <v>102</v>
      </c>
      <c r="D19" s="678"/>
      <c r="E19" s="678"/>
      <c r="F19" s="678"/>
      <c r="G19" s="678"/>
      <c r="H19" s="678"/>
      <c r="I19" s="678"/>
      <c r="J19" s="679"/>
      <c r="K19" s="119"/>
    </row>
    <row r="20" spans="2:21" ht="23.15" customHeight="1" x14ac:dyDescent="0.55000000000000004">
      <c r="C20" s="680" t="s">
        <v>230</v>
      </c>
      <c r="D20" s="681"/>
      <c r="E20" s="681"/>
      <c r="F20" s="681"/>
      <c r="G20" s="681"/>
      <c r="H20" s="681"/>
      <c r="I20" s="681"/>
      <c r="J20" s="682"/>
      <c r="K20" s="120"/>
    </row>
    <row r="21" spans="2:21" ht="23.15" customHeight="1" x14ac:dyDescent="0.55000000000000004">
      <c r="C21" s="683" t="s">
        <v>103</v>
      </c>
      <c r="D21" s="644"/>
      <c r="E21" s="644"/>
      <c r="F21" s="644"/>
      <c r="G21" s="644"/>
      <c r="H21" s="644"/>
      <c r="I21" s="644"/>
      <c r="J21" s="644"/>
      <c r="K21" s="119"/>
    </row>
    <row r="22" spans="2:21" ht="23.15" customHeight="1" x14ac:dyDescent="0.55000000000000004">
      <c r="C22" s="680" t="s">
        <v>231</v>
      </c>
      <c r="D22" s="681"/>
      <c r="E22" s="681"/>
      <c r="F22" s="681"/>
      <c r="G22" s="681"/>
      <c r="H22" s="681"/>
      <c r="I22" s="681"/>
      <c r="J22" s="682"/>
      <c r="K22" s="684"/>
    </row>
    <row r="23" spans="2:21" ht="36" customHeight="1" x14ac:dyDescent="0.55000000000000004">
      <c r="C23" s="121"/>
      <c r="D23" s="686" t="s">
        <v>104</v>
      </c>
      <c r="E23" s="687"/>
      <c r="F23" s="687"/>
      <c r="G23" s="687"/>
      <c r="H23" s="687"/>
      <c r="I23" s="687"/>
      <c r="J23" s="688"/>
      <c r="K23" s="685"/>
      <c r="M23" s="699"/>
      <c r="N23" s="699"/>
      <c r="O23" s="699"/>
      <c r="P23" s="699"/>
      <c r="Q23" s="699"/>
      <c r="R23" s="699"/>
      <c r="S23" s="699"/>
      <c r="T23" s="699"/>
      <c r="U23" s="699"/>
    </row>
    <row r="24" spans="2:21" ht="23.15" customHeight="1" x14ac:dyDescent="0.55000000000000004">
      <c r="C24" s="643" t="s">
        <v>105</v>
      </c>
      <c r="D24" s="644"/>
      <c r="E24" s="644"/>
      <c r="F24" s="644"/>
      <c r="G24" s="644"/>
      <c r="H24" s="644"/>
      <c r="I24" s="644"/>
      <c r="J24" s="644"/>
      <c r="K24" s="119"/>
    </row>
    <row r="25" spans="2:21" ht="23.15" customHeight="1" thickBot="1" x14ac:dyDescent="0.6">
      <c r="C25" s="700" t="s">
        <v>106</v>
      </c>
      <c r="D25" s="701"/>
      <c r="E25" s="701"/>
      <c r="F25" s="701"/>
      <c r="G25" s="701"/>
      <c r="H25" s="701"/>
      <c r="I25" s="701"/>
      <c r="J25" s="701"/>
      <c r="K25" s="117"/>
    </row>
    <row r="26" spans="2:21" ht="23.15" customHeight="1" x14ac:dyDescent="0.55000000000000004">
      <c r="C26" s="109"/>
      <c r="D26" s="109"/>
      <c r="E26" s="109"/>
      <c r="F26" s="109"/>
      <c r="G26" s="109"/>
      <c r="H26" s="109"/>
      <c r="I26" s="109"/>
      <c r="J26" s="109"/>
    </row>
    <row r="27" spans="2:21" ht="23.15" customHeight="1" x14ac:dyDescent="0.55000000000000004">
      <c r="B27" s="110" t="s">
        <v>107</v>
      </c>
    </row>
    <row r="28" spans="2:21" ht="23.15" customHeight="1" thickBot="1" x14ac:dyDescent="0.6">
      <c r="B28" s="108" t="s">
        <v>145</v>
      </c>
      <c r="C28" s="109"/>
      <c r="D28" s="109"/>
      <c r="E28" s="109"/>
      <c r="F28" s="109"/>
      <c r="G28" s="109"/>
      <c r="H28" s="109"/>
      <c r="I28" s="109"/>
      <c r="J28" s="109"/>
    </row>
    <row r="29" spans="2:21" ht="23.15" customHeight="1" x14ac:dyDescent="0.55000000000000004">
      <c r="C29" s="658" t="s">
        <v>108</v>
      </c>
      <c r="D29" s="659"/>
      <c r="E29" s="659"/>
      <c r="F29" s="659"/>
      <c r="G29" s="659"/>
      <c r="H29" s="659"/>
      <c r="I29" s="659"/>
      <c r="J29" s="659"/>
      <c r="K29" s="118"/>
    </row>
    <row r="30" spans="2:21" ht="23.15" customHeight="1" x14ac:dyDescent="0.55000000000000004">
      <c r="C30" s="643" t="s">
        <v>109</v>
      </c>
      <c r="D30" s="644"/>
      <c r="E30" s="644"/>
      <c r="F30" s="644"/>
      <c r="G30" s="644"/>
      <c r="H30" s="644"/>
      <c r="I30" s="644"/>
      <c r="J30" s="644"/>
      <c r="K30" s="119"/>
    </row>
    <row r="31" spans="2:21" ht="23.15" customHeight="1" x14ac:dyDescent="0.55000000000000004">
      <c r="C31" s="641" t="s">
        <v>110</v>
      </c>
      <c r="D31" s="642"/>
      <c r="E31" s="642"/>
      <c r="F31" s="642"/>
      <c r="G31" s="642"/>
      <c r="H31" s="642"/>
      <c r="I31" s="642"/>
      <c r="J31" s="642"/>
      <c r="K31" s="684"/>
    </row>
    <row r="32" spans="2:21" ht="36.65" customHeight="1" thickBot="1" x14ac:dyDescent="0.6">
      <c r="C32" s="122"/>
      <c r="D32" s="703" t="s">
        <v>111</v>
      </c>
      <c r="E32" s="703"/>
      <c r="F32" s="703"/>
      <c r="G32" s="703"/>
      <c r="H32" s="703"/>
      <c r="I32" s="703"/>
      <c r="J32" s="704"/>
      <c r="K32" s="702"/>
    </row>
    <row r="33" spans="2:11" ht="23.15" customHeight="1" x14ac:dyDescent="0.55000000000000004">
      <c r="C33" s="109"/>
      <c r="D33" s="109"/>
      <c r="E33" s="109"/>
      <c r="F33" s="109"/>
      <c r="G33" s="109"/>
      <c r="H33" s="109"/>
      <c r="I33" s="109"/>
      <c r="J33" s="109"/>
    </row>
    <row r="34" spans="2:11" ht="23.25" customHeight="1" thickBot="1" x14ac:dyDescent="0.6">
      <c r="B34" s="108" t="s">
        <v>146</v>
      </c>
      <c r="C34" s="109"/>
      <c r="D34" s="109"/>
      <c r="E34" s="109"/>
      <c r="F34" s="109"/>
      <c r="G34" s="109"/>
      <c r="H34" s="109"/>
      <c r="I34" s="109"/>
      <c r="J34" s="109"/>
    </row>
    <row r="35" spans="2:11" ht="23.15" customHeight="1" x14ac:dyDescent="0.55000000000000004">
      <c r="C35" s="666" t="s">
        <v>232</v>
      </c>
      <c r="D35" s="667"/>
      <c r="E35" s="667"/>
      <c r="F35" s="667"/>
      <c r="G35" s="667"/>
      <c r="H35" s="667"/>
      <c r="I35" s="667"/>
      <c r="J35" s="668"/>
      <c r="K35" s="705"/>
    </row>
    <row r="36" spans="2:11" ht="23.15" customHeight="1" x14ac:dyDescent="0.55000000000000004">
      <c r="C36" s="707" t="s">
        <v>112</v>
      </c>
      <c r="D36" s="708"/>
      <c r="E36" s="708"/>
      <c r="F36" s="708"/>
      <c r="G36" s="708"/>
      <c r="H36" s="708"/>
      <c r="I36" s="708"/>
      <c r="J36" s="708"/>
      <c r="K36" s="706"/>
    </row>
    <row r="37" spans="2:11" ht="6" customHeight="1" x14ac:dyDescent="0.55000000000000004">
      <c r="C37" s="123"/>
      <c r="D37" s="124"/>
      <c r="E37" s="124"/>
      <c r="F37" s="124"/>
      <c r="G37" s="124"/>
      <c r="H37" s="124"/>
      <c r="I37" s="124"/>
      <c r="J37" s="125"/>
      <c r="K37" s="706"/>
    </row>
    <row r="38" spans="2:11" ht="23.15" customHeight="1" x14ac:dyDescent="0.55000000000000004">
      <c r="C38" s="126"/>
      <c r="D38" s="709" t="s">
        <v>113</v>
      </c>
      <c r="E38" s="709"/>
      <c r="F38" s="709"/>
      <c r="G38" s="709"/>
      <c r="H38" s="709"/>
      <c r="I38" s="709"/>
      <c r="J38" s="710"/>
      <c r="K38" s="706"/>
    </row>
    <row r="39" spans="2:11" ht="23.15" customHeight="1" x14ac:dyDescent="0.55000000000000004">
      <c r="C39" s="123"/>
      <c r="D39" s="709" t="s">
        <v>114</v>
      </c>
      <c r="E39" s="709"/>
      <c r="F39" s="709"/>
      <c r="G39" s="709"/>
      <c r="H39" s="709"/>
      <c r="I39" s="709"/>
      <c r="J39" s="710"/>
      <c r="K39" s="706"/>
    </row>
    <row r="40" spans="2:11" ht="23.15" customHeight="1" x14ac:dyDescent="0.55000000000000004">
      <c r="C40" s="123"/>
      <c r="D40" s="709" t="s">
        <v>115</v>
      </c>
      <c r="E40" s="709"/>
      <c r="F40" s="709"/>
      <c r="G40" s="709"/>
      <c r="H40" s="709"/>
      <c r="I40" s="709"/>
      <c r="J40" s="710"/>
      <c r="K40" s="706"/>
    </row>
    <row r="41" spans="2:11" ht="6" customHeight="1" x14ac:dyDescent="0.55000000000000004">
      <c r="C41" s="123"/>
      <c r="D41" s="127"/>
      <c r="E41" s="127"/>
      <c r="F41" s="127"/>
      <c r="G41" s="127"/>
      <c r="H41" s="127"/>
      <c r="I41" s="127"/>
      <c r="J41" s="128"/>
      <c r="K41" s="706"/>
    </row>
    <row r="42" spans="2:11" ht="23.15" customHeight="1" thickBot="1" x14ac:dyDescent="0.6">
      <c r="C42" s="700" t="s">
        <v>116</v>
      </c>
      <c r="D42" s="701"/>
      <c r="E42" s="701"/>
      <c r="F42" s="701"/>
      <c r="G42" s="701"/>
      <c r="H42" s="701"/>
      <c r="I42" s="701"/>
      <c r="J42" s="701"/>
      <c r="K42" s="129"/>
    </row>
    <row r="43" spans="2:11" ht="23.15" customHeight="1" x14ac:dyDescent="0.55000000000000004">
      <c r="C43" s="109"/>
      <c r="D43" s="109"/>
      <c r="E43" s="109"/>
      <c r="F43" s="109"/>
      <c r="G43" s="109"/>
      <c r="H43" s="109"/>
      <c r="I43" s="109"/>
      <c r="J43" s="109"/>
    </row>
    <row r="44" spans="2:11" ht="23.15" customHeight="1" x14ac:dyDescent="0.55000000000000004">
      <c r="B44" s="110" t="s">
        <v>117</v>
      </c>
    </row>
    <row r="45" spans="2:11" ht="23.15" customHeight="1" thickBot="1" x14ac:dyDescent="0.6">
      <c r="B45" s="108" t="s">
        <v>147</v>
      </c>
      <c r="C45" s="109"/>
      <c r="D45" s="109"/>
      <c r="E45" s="109"/>
      <c r="F45" s="109"/>
      <c r="G45" s="109"/>
      <c r="H45" s="109"/>
      <c r="I45" s="109"/>
      <c r="J45" s="109"/>
    </row>
    <row r="46" spans="2:11" ht="23.15" customHeight="1" x14ac:dyDescent="0.55000000000000004">
      <c r="C46" s="656" t="s">
        <v>233</v>
      </c>
      <c r="D46" s="657"/>
      <c r="E46" s="657"/>
      <c r="F46" s="657"/>
      <c r="G46" s="657"/>
      <c r="H46" s="657"/>
      <c r="I46" s="657"/>
      <c r="J46" s="657"/>
      <c r="K46" s="116"/>
    </row>
    <row r="47" spans="2:11" ht="23.15" customHeight="1" x14ac:dyDescent="0.55000000000000004">
      <c r="C47" s="680" t="s">
        <v>234</v>
      </c>
      <c r="D47" s="681"/>
      <c r="E47" s="681"/>
      <c r="F47" s="681"/>
      <c r="G47" s="681"/>
      <c r="H47" s="681"/>
      <c r="I47" s="681"/>
      <c r="J47" s="682"/>
      <c r="K47" s="120"/>
    </row>
    <row r="48" spans="2:11" ht="23.15" customHeight="1" x14ac:dyDescent="0.55000000000000004">
      <c r="C48" s="680" t="s">
        <v>235</v>
      </c>
      <c r="D48" s="681"/>
      <c r="E48" s="681"/>
      <c r="F48" s="681"/>
      <c r="G48" s="681"/>
      <c r="H48" s="681"/>
      <c r="I48" s="681"/>
      <c r="J48" s="682"/>
      <c r="K48" s="120"/>
    </row>
    <row r="49" spans="2:11" s="130" customFormat="1" ht="23.15" customHeight="1" x14ac:dyDescent="0.55000000000000004">
      <c r="C49" s="711" t="s">
        <v>236</v>
      </c>
      <c r="D49" s="712"/>
      <c r="E49" s="712"/>
      <c r="F49" s="712"/>
      <c r="G49" s="712"/>
      <c r="H49" s="712"/>
      <c r="I49" s="712"/>
      <c r="J49" s="713"/>
      <c r="K49" s="391"/>
    </row>
    <row r="50" spans="2:11" ht="23.15" customHeight="1" x14ac:dyDescent="0.55000000000000004">
      <c r="C50" s="641" t="s">
        <v>118</v>
      </c>
      <c r="D50" s="642"/>
      <c r="E50" s="642"/>
      <c r="F50" s="642"/>
      <c r="G50" s="642"/>
      <c r="H50" s="642"/>
      <c r="I50" s="642"/>
      <c r="J50" s="642"/>
      <c r="K50" s="684"/>
    </row>
    <row r="51" spans="2:11" ht="23.15" customHeight="1" x14ac:dyDescent="0.55000000000000004">
      <c r="C51" s="714" t="s">
        <v>119</v>
      </c>
      <c r="D51" s="687"/>
      <c r="E51" s="687"/>
      <c r="F51" s="687"/>
      <c r="G51" s="687"/>
      <c r="H51" s="687"/>
      <c r="I51" s="687"/>
      <c r="J51" s="688"/>
      <c r="K51" s="685"/>
    </row>
    <row r="52" spans="2:11" ht="23.15" customHeight="1" x14ac:dyDescent="0.55000000000000004">
      <c r="C52" s="641" t="s">
        <v>120</v>
      </c>
      <c r="D52" s="642"/>
      <c r="E52" s="642"/>
      <c r="F52" s="642"/>
      <c r="G52" s="642"/>
      <c r="H52" s="642"/>
      <c r="I52" s="642"/>
      <c r="J52" s="642"/>
      <c r="K52" s="684"/>
    </row>
    <row r="53" spans="2:11" ht="23.15" customHeight="1" thickBot="1" x14ac:dyDescent="0.6">
      <c r="C53" s="715" t="s">
        <v>119</v>
      </c>
      <c r="D53" s="703"/>
      <c r="E53" s="703"/>
      <c r="F53" s="703"/>
      <c r="G53" s="703"/>
      <c r="H53" s="703"/>
      <c r="I53" s="703"/>
      <c r="J53" s="704"/>
      <c r="K53" s="702"/>
    </row>
    <row r="54" spans="2:11" ht="23.15" customHeight="1" x14ac:dyDescent="0.55000000000000004">
      <c r="C54" s="109"/>
      <c r="D54" s="109"/>
      <c r="E54" s="109"/>
      <c r="F54" s="109"/>
      <c r="G54" s="109"/>
      <c r="H54" s="109"/>
      <c r="I54" s="109"/>
      <c r="J54" s="109"/>
    </row>
    <row r="55" spans="2:11" ht="23.15" customHeight="1" x14ac:dyDescent="0.55000000000000004">
      <c r="B55" s="108" t="s">
        <v>280</v>
      </c>
      <c r="C55" s="109"/>
      <c r="D55" s="109"/>
      <c r="E55" s="109"/>
    </row>
    <row r="56" spans="2:11" ht="23.15" customHeight="1" thickBot="1" x14ac:dyDescent="0.6">
      <c r="C56" s="672" t="s">
        <v>281</v>
      </c>
      <c r="D56" s="673"/>
      <c r="E56" s="673"/>
      <c r="F56" s="673"/>
      <c r="G56" s="673"/>
      <c r="H56" s="673"/>
      <c r="I56" s="673"/>
      <c r="J56" s="673"/>
      <c r="K56" s="673"/>
    </row>
    <row r="57" spans="2:11" ht="23.15" customHeight="1" x14ac:dyDescent="0.55000000000000004">
      <c r="C57" s="658" t="s">
        <v>282</v>
      </c>
      <c r="D57" s="659"/>
      <c r="E57" s="659"/>
      <c r="F57" s="659"/>
      <c r="G57" s="659"/>
      <c r="H57" s="659"/>
      <c r="I57" s="659"/>
      <c r="J57" s="659"/>
      <c r="K57" s="406"/>
    </row>
    <row r="58" spans="2:11" ht="30" customHeight="1" thickBot="1" x14ac:dyDescent="0.6">
      <c r="C58" s="660" t="s">
        <v>267</v>
      </c>
      <c r="D58" s="661"/>
      <c r="E58" s="662"/>
      <c r="F58" s="663"/>
      <c r="G58" s="664"/>
      <c r="H58" s="664"/>
      <c r="I58" s="664"/>
      <c r="J58" s="664"/>
      <c r="K58" s="665"/>
    </row>
    <row r="59" spans="2:11" ht="30" customHeight="1" thickBot="1" x14ac:dyDescent="0.6">
      <c r="C59" s="654" t="s">
        <v>283</v>
      </c>
      <c r="D59" s="655"/>
      <c r="E59" s="655"/>
      <c r="F59" s="655"/>
      <c r="G59" s="655"/>
      <c r="H59" s="655"/>
      <c r="I59" s="655"/>
      <c r="J59" s="655"/>
      <c r="K59" s="655"/>
    </row>
    <row r="60" spans="2:11" ht="30" customHeight="1" x14ac:dyDescent="0.55000000000000004">
      <c r="C60" s="658" t="s">
        <v>284</v>
      </c>
      <c r="D60" s="659"/>
      <c r="E60" s="659"/>
      <c r="F60" s="659"/>
      <c r="G60" s="659"/>
      <c r="H60" s="659"/>
      <c r="I60" s="659"/>
      <c r="J60" s="659"/>
      <c r="K60" s="406"/>
    </row>
    <row r="61" spans="2:11" ht="30" customHeight="1" thickBot="1" x14ac:dyDescent="0.6">
      <c r="C61" s="660" t="s">
        <v>267</v>
      </c>
      <c r="D61" s="661"/>
      <c r="E61" s="662"/>
      <c r="F61" s="663"/>
      <c r="G61" s="664"/>
      <c r="H61" s="664"/>
      <c r="I61" s="664"/>
      <c r="J61" s="664"/>
      <c r="K61" s="665"/>
    </row>
    <row r="62" spans="2:11" ht="23.15" customHeight="1" thickBot="1" x14ac:dyDescent="0.6">
      <c r="C62" s="111" t="s">
        <v>268</v>
      </c>
      <c r="D62" s="111"/>
      <c r="E62" s="111"/>
      <c r="F62" s="111"/>
      <c r="G62" s="111"/>
      <c r="H62" s="111"/>
      <c r="I62" s="111"/>
      <c r="J62" s="111"/>
    </row>
    <row r="63" spans="2:11" ht="30" customHeight="1" x14ac:dyDescent="0.55000000000000004">
      <c r="C63" s="666" t="s">
        <v>269</v>
      </c>
      <c r="D63" s="667"/>
      <c r="E63" s="667"/>
      <c r="F63" s="667"/>
      <c r="G63" s="667"/>
      <c r="H63" s="667"/>
      <c r="I63" s="667"/>
      <c r="J63" s="668"/>
      <c r="K63" s="116"/>
    </row>
    <row r="64" spans="2:11" s="130" customFormat="1" ht="23.15" customHeight="1" x14ac:dyDescent="0.55000000000000004">
      <c r="C64" s="651" t="s">
        <v>270</v>
      </c>
      <c r="D64" s="652"/>
      <c r="E64" s="652"/>
      <c r="F64" s="652"/>
      <c r="G64" s="652"/>
      <c r="H64" s="652"/>
      <c r="I64" s="652"/>
      <c r="J64" s="653"/>
      <c r="K64" s="407"/>
    </row>
    <row r="65" spans="3:11" ht="30" customHeight="1" thickBot="1" x14ac:dyDescent="0.6">
      <c r="C65" s="645" t="s">
        <v>267</v>
      </c>
      <c r="D65" s="646"/>
      <c r="E65" s="647"/>
      <c r="F65" s="648"/>
      <c r="G65" s="649"/>
      <c r="H65" s="649"/>
      <c r="I65" s="649"/>
      <c r="J65" s="649"/>
      <c r="K65" s="650"/>
    </row>
    <row r="66" spans="3:11" ht="23.15" customHeight="1" thickBot="1" x14ac:dyDescent="0.6">
      <c r="C66" s="654" t="s">
        <v>271</v>
      </c>
      <c r="D66" s="655"/>
      <c r="E66" s="655"/>
      <c r="F66" s="655"/>
      <c r="G66" s="655"/>
      <c r="H66" s="655"/>
      <c r="I66" s="655"/>
      <c r="J66" s="655"/>
      <c r="K66" s="655"/>
    </row>
    <row r="67" spans="3:11" ht="23.15" customHeight="1" x14ac:dyDescent="0.55000000000000004">
      <c r="C67" s="656" t="s">
        <v>272</v>
      </c>
      <c r="D67" s="657"/>
      <c r="E67" s="657"/>
      <c r="F67" s="657"/>
      <c r="G67" s="657"/>
      <c r="H67" s="657"/>
      <c r="I67" s="657"/>
      <c r="J67" s="657"/>
      <c r="K67" s="116"/>
    </row>
    <row r="68" spans="3:11" ht="23.15" customHeight="1" x14ac:dyDescent="0.55000000000000004">
      <c r="C68" s="641" t="s">
        <v>273</v>
      </c>
      <c r="D68" s="642"/>
      <c r="E68" s="642"/>
      <c r="F68" s="642"/>
      <c r="G68" s="642"/>
      <c r="H68" s="642"/>
      <c r="I68" s="642"/>
      <c r="J68" s="642"/>
      <c r="K68" s="119"/>
    </row>
    <row r="69" spans="3:11" ht="23.15" customHeight="1" x14ac:dyDescent="0.55000000000000004">
      <c r="C69" s="641" t="s">
        <v>274</v>
      </c>
      <c r="D69" s="642"/>
      <c r="E69" s="642"/>
      <c r="F69" s="642"/>
      <c r="G69" s="642"/>
      <c r="H69" s="642"/>
      <c r="I69" s="642"/>
      <c r="J69" s="642"/>
      <c r="K69" s="119"/>
    </row>
    <row r="70" spans="3:11" ht="23.15" customHeight="1" x14ac:dyDescent="0.55000000000000004">
      <c r="C70" s="643" t="s">
        <v>275</v>
      </c>
      <c r="D70" s="644"/>
      <c r="E70" s="644"/>
      <c r="F70" s="644"/>
      <c r="G70" s="644"/>
      <c r="H70" s="644"/>
      <c r="I70" s="644"/>
      <c r="J70" s="644"/>
      <c r="K70" s="119"/>
    </row>
    <row r="71" spans="3:11" ht="30" customHeight="1" thickBot="1" x14ac:dyDescent="0.6">
      <c r="C71" s="645" t="s">
        <v>267</v>
      </c>
      <c r="D71" s="646"/>
      <c r="E71" s="647"/>
      <c r="F71" s="648"/>
      <c r="G71" s="649"/>
      <c r="H71" s="649"/>
      <c r="I71" s="649"/>
      <c r="J71" s="649"/>
      <c r="K71" s="650"/>
    </row>
    <row r="72" spans="3:11" ht="23.15" customHeight="1" x14ac:dyDescent="0.55000000000000004">
      <c r="C72" s="111"/>
      <c r="D72" s="111"/>
      <c r="E72" s="111"/>
      <c r="F72" s="111"/>
      <c r="G72" s="111"/>
      <c r="H72" s="111"/>
      <c r="I72" s="111"/>
      <c r="J72" s="111"/>
    </row>
  </sheetData>
  <mergeCells count="60">
    <mergeCell ref="K50:K51"/>
    <mergeCell ref="C51:J51"/>
    <mergeCell ref="C52:J52"/>
    <mergeCell ref="K52:K53"/>
    <mergeCell ref="C53:J53"/>
    <mergeCell ref="C50:J50"/>
    <mergeCell ref="C42:J42"/>
    <mergeCell ref="C46:J46"/>
    <mergeCell ref="C47:J47"/>
    <mergeCell ref="C48:J48"/>
    <mergeCell ref="C49:J49"/>
    <mergeCell ref="C35:J35"/>
    <mergeCell ref="K35:K41"/>
    <mergeCell ref="C36:J36"/>
    <mergeCell ref="D38:J38"/>
    <mergeCell ref="D39:J39"/>
    <mergeCell ref="D40:J40"/>
    <mergeCell ref="M23:U23"/>
    <mergeCell ref="C25:J25"/>
    <mergeCell ref="C29:J29"/>
    <mergeCell ref="C30:J30"/>
    <mergeCell ref="C31:J31"/>
    <mergeCell ref="K31:K32"/>
    <mergeCell ref="D32:J32"/>
    <mergeCell ref="B1:K1"/>
    <mergeCell ref="C4:J4"/>
    <mergeCell ref="C7:J7"/>
    <mergeCell ref="C8:J8"/>
    <mergeCell ref="C9:J9"/>
    <mergeCell ref="C10:J10"/>
    <mergeCell ref="C56:K56"/>
    <mergeCell ref="C57:J57"/>
    <mergeCell ref="C58:E58"/>
    <mergeCell ref="F58:K58"/>
    <mergeCell ref="C24:J24"/>
    <mergeCell ref="C13:J13"/>
    <mergeCell ref="C16:J16"/>
    <mergeCell ref="C17:J17"/>
    <mergeCell ref="C18:J18"/>
    <mergeCell ref="C19:J19"/>
    <mergeCell ref="C20:J20"/>
    <mergeCell ref="C21:J21"/>
    <mergeCell ref="C22:J22"/>
    <mergeCell ref="K22:K23"/>
    <mergeCell ref="D23:J23"/>
    <mergeCell ref="C59:K59"/>
    <mergeCell ref="C60:J60"/>
    <mergeCell ref="C61:E61"/>
    <mergeCell ref="F61:K61"/>
    <mergeCell ref="C63:J63"/>
    <mergeCell ref="C64:J64"/>
    <mergeCell ref="C65:E65"/>
    <mergeCell ref="F65:K65"/>
    <mergeCell ref="C66:K66"/>
    <mergeCell ref="C67:J67"/>
    <mergeCell ref="C68:J68"/>
    <mergeCell ref="C69:J69"/>
    <mergeCell ref="C70:J70"/>
    <mergeCell ref="C71:E71"/>
    <mergeCell ref="F71:K71"/>
  </mergeCells>
  <phoneticPr fontId="1"/>
  <dataValidations count="2">
    <dataValidation type="list" allowBlank="1" showInputMessage="1" showErrorMessage="1" sqref="K50:K53" xr:uid="{74D02711-2328-401F-983E-3DE5EDF0F8A8}">
      <formula1>"はい,いいえ,なし"</formula1>
    </dataValidation>
    <dataValidation type="list" allowBlank="1" showInputMessage="1" showErrorMessage="1" sqref="K16:K22 K4 K24:K25 K7:K10 K13 K29:K31 K42 K35 K46:K49 K67:K70 K63:K64 K57 K60" xr:uid="{0FC386E1-D378-49BA-B305-90A67DEA3A3A}">
      <formula1>"はい,いいえ"</formula1>
    </dataValidation>
  </dataValidations>
  <pageMargins left="0.70866141732283472" right="0.70866141732283472" top="0.74803149606299213" bottom="0.74803149606299213" header="0.31496062992125984" footer="0.31496062992125984"/>
  <pageSetup paperSize="9" scale="70" fitToHeight="0" orientation="portrait" r:id="rId1"/>
  <rowBreaks count="1" manualBreakCount="1">
    <brk id="42"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xdr:col>
                    <xdr:colOff>31750</xdr:colOff>
                    <xdr:row>36</xdr:row>
                    <xdr:rowOff>114300</xdr:rowOff>
                  </from>
                  <to>
                    <xdr:col>4</xdr:col>
                    <xdr:colOff>146050</xdr:colOff>
                    <xdr:row>38</xdr:row>
                    <xdr:rowOff>69850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3</xdr:col>
                    <xdr:colOff>31750</xdr:colOff>
                    <xdr:row>37</xdr:row>
                    <xdr:rowOff>222250</xdr:rowOff>
                  </from>
                  <to>
                    <xdr:col>4</xdr:col>
                    <xdr:colOff>146050</xdr:colOff>
                    <xdr:row>38</xdr:row>
                    <xdr:rowOff>285750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31750</xdr:colOff>
                    <xdr:row>38</xdr:row>
                    <xdr:rowOff>228600</xdr:rowOff>
                  </from>
                  <to>
                    <xdr:col>4</xdr:col>
                    <xdr:colOff>146050</xdr:colOff>
                    <xdr:row>39</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9999-81C5-451C-9730-3C562D873741}">
  <sheetPr>
    <tabColor rgb="FF0070C0"/>
    <pageSetUpPr fitToPage="1"/>
  </sheetPr>
  <dimension ref="B1:T24"/>
  <sheetViews>
    <sheetView view="pageBreakPreview" zoomScaleNormal="100" zoomScaleSheetLayoutView="100" workbookViewId="0">
      <selection activeCell="B7" sqref="B7:J7"/>
    </sheetView>
  </sheetViews>
  <sheetFormatPr defaultColWidth="9" defaultRowHeight="14" x14ac:dyDescent="0.55000000000000004"/>
  <cols>
    <col min="1" max="1" width="1.58203125" style="42" customWidth="1"/>
    <col min="2" max="2" width="7" style="42" customWidth="1"/>
    <col min="3" max="10" width="13.5" style="42" customWidth="1"/>
    <col min="11" max="11" width="1.58203125" style="42" customWidth="1"/>
    <col min="12" max="16384" width="9" style="42"/>
  </cols>
  <sheetData>
    <row r="1" spans="2:12" ht="20.149999999999999" customHeight="1" x14ac:dyDescent="0.55000000000000004">
      <c r="B1" s="716" t="s">
        <v>276</v>
      </c>
      <c r="C1" s="716"/>
      <c r="D1" s="716"/>
      <c r="E1" s="716"/>
      <c r="F1" s="716"/>
      <c r="G1" s="716"/>
      <c r="H1" s="716"/>
      <c r="I1" s="716"/>
      <c r="J1" s="716"/>
      <c r="K1" s="21"/>
    </row>
    <row r="2" spans="2:12" ht="5.15" customHeight="1" thickBot="1" x14ac:dyDescent="0.6">
      <c r="C2" s="21"/>
      <c r="D2" s="21"/>
      <c r="E2" s="21"/>
      <c r="F2" s="21"/>
      <c r="G2" s="21"/>
      <c r="H2" s="21"/>
      <c r="I2" s="21"/>
      <c r="J2" s="21"/>
      <c r="K2" s="21"/>
    </row>
    <row r="3" spans="2:12" ht="18" customHeight="1" x14ac:dyDescent="0.55000000000000004">
      <c r="B3" s="717" t="s">
        <v>290</v>
      </c>
      <c r="C3" s="718"/>
      <c r="D3" s="718"/>
      <c r="E3" s="718"/>
      <c r="F3" s="718"/>
      <c r="G3" s="718"/>
      <c r="H3" s="718"/>
      <c r="I3" s="718"/>
      <c r="J3" s="719"/>
      <c r="K3" s="132"/>
    </row>
    <row r="4" spans="2:12" ht="126" customHeight="1" thickBot="1" x14ac:dyDescent="0.25">
      <c r="B4" s="720"/>
      <c r="C4" s="721"/>
      <c r="D4" s="721"/>
      <c r="E4" s="721"/>
      <c r="F4" s="721"/>
      <c r="G4" s="721"/>
      <c r="H4" s="721"/>
      <c r="I4" s="721"/>
      <c r="J4" s="722"/>
      <c r="K4" s="21"/>
      <c r="L4" s="154" t="s">
        <v>151</v>
      </c>
    </row>
    <row r="5" spans="2:12" ht="4.5" customHeight="1" thickBot="1" x14ac:dyDescent="0.6">
      <c r="B5" s="133"/>
      <c r="C5" s="32"/>
      <c r="D5" s="32"/>
      <c r="E5" s="32"/>
      <c r="F5" s="32"/>
      <c r="G5" s="32"/>
      <c r="H5" s="21"/>
      <c r="I5" s="21"/>
      <c r="J5" s="21"/>
      <c r="K5" s="21"/>
    </row>
    <row r="6" spans="2:12" ht="33" customHeight="1" x14ac:dyDescent="0.55000000000000004">
      <c r="B6" s="723" t="s">
        <v>242</v>
      </c>
      <c r="C6" s="724"/>
      <c r="D6" s="724"/>
      <c r="E6" s="724"/>
      <c r="F6" s="724"/>
      <c r="G6" s="724"/>
      <c r="H6" s="724"/>
      <c r="I6" s="724"/>
      <c r="J6" s="725"/>
      <c r="K6" s="21"/>
    </row>
    <row r="7" spans="2:12" ht="124.5" customHeight="1" thickBot="1" x14ac:dyDescent="0.25">
      <c r="B7" s="720"/>
      <c r="C7" s="721"/>
      <c r="D7" s="721"/>
      <c r="E7" s="721"/>
      <c r="F7" s="721"/>
      <c r="G7" s="721"/>
      <c r="H7" s="721"/>
      <c r="I7" s="721"/>
      <c r="J7" s="722"/>
      <c r="K7" s="21"/>
      <c r="L7" s="154" t="s">
        <v>151</v>
      </c>
    </row>
    <row r="8" spans="2:12" ht="8.15" customHeight="1" x14ac:dyDescent="0.55000000000000004">
      <c r="C8" s="21"/>
      <c r="D8" s="21"/>
      <c r="E8" s="21"/>
      <c r="F8" s="21"/>
      <c r="G8" s="21"/>
      <c r="H8" s="21"/>
      <c r="I8" s="21"/>
      <c r="J8" s="21"/>
      <c r="K8" s="21"/>
    </row>
    <row r="9" spans="2:12" ht="19.399999999999999" customHeight="1" x14ac:dyDescent="0.55000000000000004">
      <c r="B9" s="716" t="s">
        <v>291</v>
      </c>
      <c r="C9" s="716"/>
      <c r="D9" s="716"/>
      <c r="E9" s="716"/>
      <c r="F9" s="716"/>
      <c r="G9" s="716"/>
      <c r="H9" s="716"/>
      <c r="I9" s="716"/>
      <c r="J9" s="716"/>
      <c r="K9" s="21"/>
    </row>
    <row r="10" spans="2:12" ht="3.65" customHeight="1" thickBot="1" x14ac:dyDescent="0.6">
      <c r="C10" s="21"/>
      <c r="D10" s="21"/>
      <c r="E10" s="21"/>
      <c r="F10" s="21"/>
      <c r="G10" s="21"/>
      <c r="H10" s="21"/>
      <c r="I10" s="21"/>
      <c r="J10" s="21"/>
      <c r="K10" s="134"/>
    </row>
    <row r="11" spans="2:12" ht="62.15" customHeight="1" thickBot="1" x14ac:dyDescent="0.6">
      <c r="B11" s="726" t="s">
        <v>296</v>
      </c>
      <c r="C11" s="727"/>
      <c r="D11" s="727"/>
      <c r="E11" s="727"/>
      <c r="F11" s="727"/>
      <c r="G11" s="727"/>
      <c r="H11" s="727"/>
      <c r="I11" s="727"/>
      <c r="J11" s="728"/>
      <c r="K11" s="135"/>
    </row>
    <row r="12" spans="2:12" ht="20.149999999999999" customHeight="1" thickBot="1" x14ac:dyDescent="0.6">
      <c r="B12" s="738" t="s">
        <v>428</v>
      </c>
      <c r="C12" s="739"/>
      <c r="D12" s="423"/>
      <c r="E12" s="742" t="s">
        <v>423</v>
      </c>
      <c r="F12" s="743"/>
      <c r="G12" s="423"/>
      <c r="H12" s="744" t="s">
        <v>424</v>
      </c>
      <c r="I12" s="745"/>
      <c r="J12" s="746"/>
      <c r="K12" s="135"/>
    </row>
    <row r="13" spans="2:12" ht="20.149999999999999" customHeight="1" thickBot="1" x14ac:dyDescent="0.6">
      <c r="B13" s="740"/>
      <c r="C13" s="741"/>
      <c r="D13" s="423"/>
      <c r="E13" s="742" t="s">
        <v>425</v>
      </c>
      <c r="F13" s="743"/>
      <c r="G13" s="423"/>
      <c r="H13" s="744" t="s">
        <v>426</v>
      </c>
      <c r="I13" s="745"/>
      <c r="J13" s="747"/>
      <c r="K13" s="135"/>
    </row>
    <row r="14" spans="2:12" ht="123" customHeight="1" thickBot="1" x14ac:dyDescent="0.25">
      <c r="B14" s="729"/>
      <c r="C14" s="730"/>
      <c r="D14" s="730"/>
      <c r="E14" s="730"/>
      <c r="F14" s="730"/>
      <c r="G14" s="730"/>
      <c r="H14" s="730"/>
      <c r="I14" s="730"/>
      <c r="J14" s="731"/>
      <c r="K14" s="136"/>
      <c r="L14" s="154" t="s">
        <v>151</v>
      </c>
    </row>
    <row r="15" spans="2:12" ht="4" customHeight="1" thickBot="1" x14ac:dyDescent="0.6">
      <c r="C15" s="21"/>
      <c r="D15" s="21"/>
      <c r="E15" s="21"/>
      <c r="F15" s="21"/>
      <c r="G15" s="21"/>
      <c r="H15" s="21"/>
      <c r="I15" s="21"/>
      <c r="J15" s="21"/>
      <c r="K15" s="21"/>
    </row>
    <row r="16" spans="2:12" ht="32.15" customHeight="1" thickBot="1" x14ac:dyDescent="0.6">
      <c r="B16" s="726" t="s">
        <v>297</v>
      </c>
      <c r="C16" s="727"/>
      <c r="D16" s="727"/>
      <c r="E16" s="727"/>
      <c r="F16" s="727"/>
      <c r="G16" s="727"/>
      <c r="H16" s="727"/>
      <c r="I16" s="727"/>
      <c r="J16" s="728"/>
      <c r="K16" s="135"/>
    </row>
    <row r="17" spans="2:20" ht="124.5" customHeight="1" thickBot="1" x14ac:dyDescent="0.25">
      <c r="B17" s="732"/>
      <c r="C17" s="733"/>
      <c r="D17" s="733"/>
      <c r="E17" s="733"/>
      <c r="F17" s="733"/>
      <c r="G17" s="733"/>
      <c r="H17" s="733"/>
      <c r="I17" s="733"/>
      <c r="J17" s="734"/>
      <c r="K17" s="136"/>
      <c r="L17" s="154" t="s">
        <v>151</v>
      </c>
    </row>
    <row r="18" spans="2:20" ht="4" customHeight="1" thickBot="1" x14ac:dyDescent="0.6">
      <c r="C18" s="21"/>
      <c r="D18" s="21"/>
      <c r="E18" s="21"/>
      <c r="F18" s="21"/>
      <c r="G18" s="21"/>
      <c r="H18" s="21"/>
      <c r="I18" s="21"/>
      <c r="J18" s="21"/>
      <c r="K18" s="21"/>
    </row>
    <row r="19" spans="2:20" ht="50.5" customHeight="1" thickBot="1" x14ac:dyDescent="0.6">
      <c r="B19" s="726" t="s">
        <v>298</v>
      </c>
      <c r="C19" s="727"/>
      <c r="D19" s="727"/>
      <c r="E19" s="727"/>
      <c r="F19" s="727"/>
      <c r="G19" s="727"/>
      <c r="H19" s="727"/>
      <c r="I19" s="727"/>
      <c r="J19" s="728"/>
      <c r="K19" s="136"/>
    </row>
    <row r="20" spans="2:20" ht="125.5" customHeight="1" thickBot="1" x14ac:dyDescent="0.25">
      <c r="B20" s="735"/>
      <c r="C20" s="736"/>
      <c r="D20" s="736"/>
      <c r="E20" s="736"/>
      <c r="F20" s="736"/>
      <c r="G20" s="736"/>
      <c r="H20" s="736"/>
      <c r="I20" s="736"/>
      <c r="J20" s="737"/>
      <c r="K20" s="136"/>
      <c r="L20" s="154" t="s">
        <v>151</v>
      </c>
    </row>
    <row r="21" spans="2:20" ht="3.65" customHeight="1" thickBot="1" x14ac:dyDescent="0.6">
      <c r="C21" s="21"/>
      <c r="D21" s="21"/>
      <c r="E21" s="21"/>
      <c r="F21" s="21"/>
      <c r="G21" s="21"/>
      <c r="H21" s="21"/>
      <c r="I21" s="21"/>
      <c r="J21" s="21"/>
      <c r="K21" s="21"/>
    </row>
    <row r="22" spans="2:20" ht="33" customHeight="1" thickBot="1" x14ac:dyDescent="0.6">
      <c r="B22" s="726" t="s">
        <v>295</v>
      </c>
      <c r="C22" s="727"/>
      <c r="D22" s="727"/>
      <c r="E22" s="727"/>
      <c r="F22" s="727"/>
      <c r="G22" s="727"/>
      <c r="H22" s="727"/>
      <c r="I22" s="727"/>
      <c r="J22" s="728"/>
      <c r="K22" s="135"/>
    </row>
    <row r="23" spans="2:20" ht="124.5" customHeight="1" thickBot="1" x14ac:dyDescent="0.25">
      <c r="B23" s="729"/>
      <c r="C23" s="730"/>
      <c r="D23" s="730"/>
      <c r="E23" s="730"/>
      <c r="F23" s="730"/>
      <c r="G23" s="730"/>
      <c r="H23" s="730"/>
      <c r="I23" s="730"/>
      <c r="J23" s="731"/>
      <c r="K23" s="136"/>
      <c r="L23" s="154" t="s">
        <v>151</v>
      </c>
    </row>
    <row r="24" spans="2:20" s="4" customFormat="1" ht="18" customHeight="1" x14ac:dyDescent="0.55000000000000004">
      <c r="B24" s="425" t="s">
        <v>86</v>
      </c>
      <c r="C24" s="425"/>
      <c r="D24" s="425"/>
      <c r="E24" s="425"/>
      <c r="F24" s="425"/>
      <c r="G24" s="425"/>
      <c r="H24" s="425"/>
      <c r="I24" s="425"/>
      <c r="J24" s="425"/>
      <c r="K24" s="425"/>
      <c r="L24" s="425"/>
      <c r="M24" s="425"/>
      <c r="N24" s="425"/>
      <c r="O24" s="425"/>
      <c r="P24" s="425"/>
      <c r="Q24" s="425"/>
      <c r="R24" s="425"/>
      <c r="S24" s="425"/>
      <c r="T24" s="425"/>
    </row>
  </sheetData>
  <sheetProtection formatCells="0" formatColumns="0" formatRows="0" insertColumns="0" insertRows="0" insertHyperlinks="0" deleteColumns="0" deleteRows="0" sort="0" autoFilter="0" pivotTables="0"/>
  <mergeCells count="20">
    <mergeCell ref="B22:J22"/>
    <mergeCell ref="B23:J23"/>
    <mergeCell ref="B24:T24"/>
    <mergeCell ref="B11:J11"/>
    <mergeCell ref="B14:J14"/>
    <mergeCell ref="B16:J16"/>
    <mergeCell ref="B17:J17"/>
    <mergeCell ref="B19:J19"/>
    <mergeCell ref="B20:J20"/>
    <mergeCell ref="B12:C13"/>
    <mergeCell ref="E12:F12"/>
    <mergeCell ref="H12:J12"/>
    <mergeCell ref="E13:F13"/>
    <mergeCell ref="H13:J13"/>
    <mergeCell ref="B9:J9"/>
    <mergeCell ref="B1:J1"/>
    <mergeCell ref="B3:J3"/>
    <mergeCell ref="B4:J4"/>
    <mergeCell ref="B6:J6"/>
    <mergeCell ref="B7:J7"/>
  </mergeCells>
  <phoneticPr fontId="1"/>
  <dataValidations count="1">
    <dataValidation type="list" allowBlank="1" showInputMessage="1" showErrorMessage="1" sqref="D12:D13 G12:G13" xr:uid="{60A1B253-F4A2-44FA-8E50-09CFF85335B9}">
      <formula1>"○"</formula1>
    </dataValidation>
  </dataValidations>
  <pageMargins left="0.70866141732283472" right="0.70866141732283472" top="0.55118110236220474" bottom="0.55118110236220474" header="0.31496062992125984" footer="0.31496062992125984"/>
  <pageSetup paperSize="9" scale="69" fitToHeight="0" orientation="portrait" useFirstPageNumber="1" r:id="rId1"/>
  <rowBreaks count="1" manualBreakCount="1">
    <brk id="32" min="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F7CA1-D70C-46F7-AFBD-9AFAC4CF0842}">
  <sheetPr>
    <tabColor rgb="FF0070C0"/>
    <pageSetUpPr fitToPage="1"/>
  </sheetPr>
  <dimension ref="B1:T26"/>
  <sheetViews>
    <sheetView view="pageBreakPreview" zoomScaleNormal="100" zoomScaleSheetLayoutView="100" workbookViewId="0">
      <selection activeCell="R4" sqref="R4"/>
    </sheetView>
  </sheetViews>
  <sheetFormatPr defaultColWidth="8.08203125" defaultRowHeight="14" x14ac:dyDescent="0.55000000000000004"/>
  <cols>
    <col min="1" max="1" width="1.58203125" style="19" customWidth="1"/>
    <col min="2" max="4" width="13" style="19" customWidth="1"/>
    <col min="5" max="8" width="19.08203125" style="19" customWidth="1"/>
    <col min="9" max="9" width="1.58203125" style="19" customWidth="1"/>
    <col min="10" max="16384" width="8.08203125" style="19"/>
  </cols>
  <sheetData>
    <row r="1" spans="2:12" ht="20.149999999999999" customHeight="1" x14ac:dyDescent="0.55000000000000004">
      <c r="B1" s="689" t="s">
        <v>243</v>
      </c>
      <c r="C1" s="757"/>
      <c r="D1" s="757"/>
      <c r="E1" s="757"/>
      <c r="F1" s="757"/>
      <c r="G1" s="757"/>
      <c r="H1" s="757"/>
      <c r="I1" s="757"/>
      <c r="J1" s="757"/>
      <c r="K1" s="757"/>
    </row>
    <row r="2" spans="2:12" ht="6" customHeight="1" thickBot="1" x14ac:dyDescent="0.6">
      <c r="B2" s="141"/>
      <c r="C2" s="142"/>
      <c r="D2" s="142"/>
      <c r="E2" s="142"/>
      <c r="F2" s="142"/>
      <c r="G2" s="142"/>
      <c r="H2" s="142"/>
      <c r="I2" s="142"/>
      <c r="J2" s="142"/>
      <c r="K2" s="142"/>
    </row>
    <row r="3" spans="2:12" ht="18.649999999999999" customHeight="1" x14ac:dyDescent="0.55000000000000004">
      <c r="B3" s="392" t="s">
        <v>286</v>
      </c>
      <c r="C3" s="392"/>
      <c r="D3" s="393"/>
      <c r="E3" s="394"/>
      <c r="F3" s="394"/>
      <c r="G3" s="394"/>
      <c r="H3" s="395"/>
      <c r="I3" s="396"/>
      <c r="J3" s="396"/>
      <c r="K3" s="396"/>
    </row>
    <row r="4" spans="2:12" ht="18.649999999999999" customHeight="1" x14ac:dyDescent="0.55000000000000004">
      <c r="B4" s="748" t="s">
        <v>150</v>
      </c>
      <c r="C4" s="749"/>
      <c r="D4" s="749"/>
      <c r="E4" s="749"/>
      <c r="F4" s="749"/>
      <c r="G4" s="749"/>
      <c r="H4" s="750"/>
      <c r="I4" s="397"/>
      <c r="J4" s="397"/>
      <c r="K4" s="397"/>
      <c r="L4" s="758"/>
    </row>
    <row r="5" spans="2:12" ht="57.65" customHeight="1" x14ac:dyDescent="0.55000000000000004">
      <c r="B5" s="751"/>
      <c r="C5" s="690"/>
      <c r="D5" s="690"/>
      <c r="E5" s="690"/>
      <c r="F5" s="690"/>
      <c r="G5" s="690"/>
      <c r="H5" s="752"/>
      <c r="I5" s="136"/>
      <c r="J5" s="136"/>
      <c r="K5" s="136"/>
      <c r="L5" s="758"/>
    </row>
    <row r="6" spans="2:12" ht="57.65" customHeight="1" x14ac:dyDescent="0.55000000000000004">
      <c r="B6" s="753"/>
      <c r="C6" s="690"/>
      <c r="D6" s="690"/>
      <c r="E6" s="690"/>
      <c r="F6" s="690"/>
      <c r="G6" s="690"/>
      <c r="H6" s="752"/>
      <c r="I6" s="136"/>
      <c r="J6" s="136"/>
      <c r="K6" s="136"/>
      <c r="L6" s="758"/>
    </row>
    <row r="7" spans="2:12" ht="57.65" customHeight="1" x14ac:dyDescent="0.55000000000000004">
      <c r="B7" s="753"/>
      <c r="C7" s="690"/>
      <c r="D7" s="690"/>
      <c r="E7" s="690"/>
      <c r="F7" s="690"/>
      <c r="G7" s="690"/>
      <c r="H7" s="752"/>
      <c r="I7" s="136"/>
      <c r="J7" s="136"/>
      <c r="K7" s="136"/>
      <c r="L7" s="758"/>
    </row>
    <row r="8" spans="2:12" ht="57.65" customHeight="1" x14ac:dyDescent="0.55000000000000004">
      <c r="B8" s="753"/>
      <c r="C8" s="690"/>
      <c r="D8" s="690"/>
      <c r="E8" s="690"/>
      <c r="F8" s="690"/>
      <c r="G8" s="690"/>
      <c r="H8" s="752"/>
      <c r="I8" s="136"/>
      <c r="J8" s="136"/>
      <c r="K8" s="136"/>
      <c r="L8" s="758"/>
    </row>
    <row r="9" spans="2:12" ht="57.65" customHeight="1" thickBot="1" x14ac:dyDescent="0.6">
      <c r="B9" s="754"/>
      <c r="C9" s="755"/>
      <c r="D9" s="755"/>
      <c r="E9" s="755"/>
      <c r="F9" s="755"/>
      <c r="G9" s="755"/>
      <c r="H9" s="756"/>
      <c r="I9" s="136"/>
      <c r="J9" s="136"/>
      <c r="K9" s="136"/>
      <c r="L9" s="758"/>
    </row>
    <row r="10" spans="2:12" ht="6.65" customHeight="1" thickBot="1" x14ac:dyDescent="0.6">
      <c r="B10" s="141"/>
      <c r="C10" s="142"/>
      <c r="D10" s="142"/>
      <c r="E10" s="142"/>
      <c r="F10" s="142"/>
      <c r="G10" s="142"/>
      <c r="H10" s="142"/>
      <c r="I10" s="142"/>
      <c r="J10" s="142"/>
      <c r="K10" s="142"/>
      <c r="L10" s="143"/>
    </row>
    <row r="11" spans="2:12" ht="18.75" customHeight="1" x14ac:dyDescent="0.55000000000000004">
      <c r="B11" s="392" t="s">
        <v>277</v>
      </c>
      <c r="C11" s="393"/>
      <c r="D11" s="393"/>
      <c r="E11" s="394"/>
      <c r="F11" s="394"/>
      <c r="G11" s="394"/>
      <c r="H11" s="395"/>
      <c r="I11" s="396"/>
      <c r="J11" s="396"/>
      <c r="K11" s="396"/>
    </row>
    <row r="12" spans="2:12" ht="18.75" customHeight="1" x14ac:dyDescent="0.55000000000000004">
      <c r="B12" s="748" t="s">
        <v>150</v>
      </c>
      <c r="C12" s="749"/>
      <c r="D12" s="749"/>
      <c r="E12" s="749"/>
      <c r="F12" s="749"/>
      <c r="G12" s="749"/>
      <c r="H12" s="750"/>
      <c r="I12" s="397"/>
      <c r="J12" s="397"/>
      <c r="K12" s="397"/>
    </row>
    <row r="13" spans="2:12" ht="57.65" customHeight="1" x14ac:dyDescent="0.55000000000000004">
      <c r="B13" s="751"/>
      <c r="C13" s="690"/>
      <c r="D13" s="690"/>
      <c r="E13" s="690"/>
      <c r="F13" s="690"/>
      <c r="G13" s="690"/>
      <c r="H13" s="752"/>
      <c r="I13" s="136"/>
      <c r="J13" s="136"/>
      <c r="K13" s="136"/>
    </row>
    <row r="14" spans="2:12" ht="57.65" customHeight="1" x14ac:dyDescent="0.55000000000000004">
      <c r="B14" s="753"/>
      <c r="C14" s="690"/>
      <c r="D14" s="690"/>
      <c r="E14" s="690"/>
      <c r="F14" s="690"/>
      <c r="G14" s="690"/>
      <c r="H14" s="752"/>
      <c r="I14" s="136"/>
      <c r="J14" s="136"/>
      <c r="K14" s="136"/>
    </row>
    <row r="15" spans="2:12" ht="57.65" customHeight="1" x14ac:dyDescent="0.55000000000000004">
      <c r="B15" s="753"/>
      <c r="C15" s="690"/>
      <c r="D15" s="690"/>
      <c r="E15" s="690"/>
      <c r="F15" s="690"/>
      <c r="G15" s="690"/>
      <c r="H15" s="752"/>
      <c r="I15" s="136"/>
      <c r="J15" s="136"/>
      <c r="K15" s="136"/>
    </row>
    <row r="16" spans="2:12" ht="57.65" customHeight="1" x14ac:dyDescent="0.55000000000000004">
      <c r="B16" s="753"/>
      <c r="C16" s="690"/>
      <c r="D16" s="690"/>
      <c r="E16" s="690"/>
      <c r="F16" s="690"/>
      <c r="G16" s="690"/>
      <c r="H16" s="752"/>
      <c r="I16" s="136"/>
      <c r="J16" s="136"/>
      <c r="K16" s="136"/>
    </row>
    <row r="17" spans="2:20" ht="57.65" customHeight="1" thickBot="1" x14ac:dyDescent="0.6">
      <c r="B17" s="754"/>
      <c r="C17" s="755"/>
      <c r="D17" s="755"/>
      <c r="E17" s="755"/>
      <c r="F17" s="755"/>
      <c r="G17" s="755"/>
      <c r="H17" s="756"/>
      <c r="I17" s="136"/>
      <c r="J17" s="136"/>
      <c r="K17" s="136"/>
    </row>
    <row r="18" spans="2:20" ht="6" customHeight="1" thickBot="1" x14ac:dyDescent="0.6"/>
    <row r="19" spans="2:20" ht="18.75" customHeight="1" x14ac:dyDescent="0.55000000000000004">
      <c r="B19" s="392" t="s">
        <v>278</v>
      </c>
      <c r="C19" s="393"/>
      <c r="D19" s="393"/>
      <c r="E19" s="394"/>
      <c r="F19" s="394"/>
      <c r="G19" s="394"/>
      <c r="H19" s="395"/>
      <c r="I19" s="396"/>
      <c r="J19" s="396"/>
      <c r="K19" s="396"/>
    </row>
    <row r="20" spans="2:20" ht="18.75" customHeight="1" x14ac:dyDescent="0.55000000000000004">
      <c r="B20" s="748" t="s">
        <v>150</v>
      </c>
      <c r="C20" s="749"/>
      <c r="D20" s="749"/>
      <c r="E20" s="749"/>
      <c r="F20" s="749"/>
      <c r="G20" s="749"/>
      <c r="H20" s="750"/>
      <c r="I20" s="397"/>
      <c r="J20" s="397"/>
      <c r="K20" s="397"/>
    </row>
    <row r="21" spans="2:20" ht="57.65" customHeight="1" x14ac:dyDescent="0.55000000000000004">
      <c r="B21" s="751"/>
      <c r="C21" s="690"/>
      <c r="D21" s="690"/>
      <c r="E21" s="690"/>
      <c r="F21" s="690"/>
      <c r="G21" s="690"/>
      <c r="H21" s="752"/>
      <c r="I21" s="136"/>
      <c r="J21" s="136"/>
      <c r="K21" s="136"/>
    </row>
    <row r="22" spans="2:20" ht="57.65" customHeight="1" x14ac:dyDescent="0.55000000000000004">
      <c r="B22" s="753"/>
      <c r="C22" s="690"/>
      <c r="D22" s="690"/>
      <c r="E22" s="690"/>
      <c r="F22" s="690"/>
      <c r="G22" s="690"/>
      <c r="H22" s="752"/>
      <c r="I22" s="136"/>
      <c r="J22" s="136"/>
      <c r="K22" s="136"/>
    </row>
    <row r="23" spans="2:20" ht="57.65" customHeight="1" x14ac:dyDescent="0.55000000000000004">
      <c r="B23" s="753"/>
      <c r="C23" s="690"/>
      <c r="D23" s="690"/>
      <c r="E23" s="690"/>
      <c r="F23" s="690"/>
      <c r="G23" s="690"/>
      <c r="H23" s="752"/>
      <c r="I23" s="136"/>
      <c r="J23" s="136"/>
      <c r="K23" s="136"/>
    </row>
    <row r="24" spans="2:20" ht="57.65" customHeight="1" x14ac:dyDescent="0.55000000000000004">
      <c r="B24" s="753"/>
      <c r="C24" s="690"/>
      <c r="D24" s="690"/>
      <c r="E24" s="690"/>
      <c r="F24" s="690"/>
      <c r="G24" s="690"/>
      <c r="H24" s="752"/>
      <c r="I24" s="136"/>
      <c r="J24" s="136"/>
      <c r="K24" s="136"/>
    </row>
    <row r="25" spans="2:20" ht="57.65" customHeight="1" thickBot="1" x14ac:dyDescent="0.6">
      <c r="B25" s="754"/>
      <c r="C25" s="755"/>
      <c r="D25" s="755"/>
      <c r="E25" s="755"/>
      <c r="F25" s="755"/>
      <c r="G25" s="755"/>
      <c r="H25" s="756"/>
      <c r="I25" s="136"/>
      <c r="J25" s="136"/>
      <c r="K25" s="136"/>
    </row>
    <row r="26" spans="2:20" x14ac:dyDescent="0.55000000000000004">
      <c r="B26" s="425" t="s">
        <v>86</v>
      </c>
      <c r="C26" s="425"/>
      <c r="D26" s="425"/>
      <c r="E26" s="425"/>
      <c r="F26" s="425"/>
      <c r="G26" s="425"/>
      <c r="H26" s="425"/>
      <c r="I26" s="425"/>
      <c r="J26" s="425"/>
      <c r="K26" s="425"/>
      <c r="L26" s="425"/>
      <c r="M26" s="425"/>
      <c r="N26" s="425"/>
      <c r="O26" s="425"/>
      <c r="P26" s="425"/>
      <c r="Q26" s="425"/>
      <c r="R26" s="425"/>
      <c r="S26" s="425"/>
      <c r="T26" s="425"/>
    </row>
  </sheetData>
  <mergeCells count="9">
    <mergeCell ref="B26:T26"/>
    <mergeCell ref="B20:H20"/>
    <mergeCell ref="B21:H25"/>
    <mergeCell ref="B1:K1"/>
    <mergeCell ref="B4:H4"/>
    <mergeCell ref="L4:L9"/>
    <mergeCell ref="B5:H9"/>
    <mergeCell ref="B12:H12"/>
    <mergeCell ref="B13:H17"/>
  </mergeCells>
  <phoneticPr fontId="1"/>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F461-5474-426B-A80C-68F75A2F7FD0}">
  <sheetPr>
    <tabColor rgb="FF0070C0"/>
    <pageSetUpPr fitToPage="1"/>
  </sheetPr>
  <dimension ref="A1:U20"/>
  <sheetViews>
    <sheetView view="pageBreakPreview" zoomScaleNormal="70" zoomScaleSheetLayoutView="100" workbookViewId="0">
      <selection activeCell="R4" sqref="R4"/>
    </sheetView>
  </sheetViews>
  <sheetFormatPr defaultColWidth="8.08203125" defaultRowHeight="14" x14ac:dyDescent="0.55000000000000004"/>
  <cols>
    <col min="1" max="1" width="1.83203125" style="19" customWidth="1"/>
    <col min="2" max="2" width="25" style="19" customWidth="1"/>
    <col min="3" max="14" width="7.5" style="19" customWidth="1"/>
    <col min="15" max="16384" width="8.08203125" style="19"/>
  </cols>
  <sheetData>
    <row r="1" spans="1:21" ht="19.399999999999999" customHeight="1" x14ac:dyDescent="0.55000000000000004">
      <c r="B1" s="39" t="s">
        <v>279</v>
      </c>
      <c r="C1" s="139"/>
      <c r="D1" s="40"/>
      <c r="E1" s="40"/>
      <c r="F1" s="40"/>
      <c r="G1" s="40"/>
      <c r="H1" s="40"/>
      <c r="I1" s="40"/>
      <c r="J1" s="40"/>
      <c r="K1" s="40"/>
      <c r="L1" s="40"/>
      <c r="M1" s="40"/>
      <c r="N1" s="140"/>
    </row>
    <row r="2" spans="1:21" ht="6" customHeight="1" thickBot="1" x14ac:dyDescent="0.6">
      <c r="A2" s="33"/>
      <c r="B2" s="33"/>
      <c r="C2" s="33"/>
    </row>
    <row r="3" spans="1:21" x14ac:dyDescent="0.55000000000000004">
      <c r="B3" s="759" t="s">
        <v>244</v>
      </c>
      <c r="C3" s="761" t="s">
        <v>245</v>
      </c>
      <c r="D3" s="761"/>
      <c r="E3" s="761"/>
      <c r="F3" s="761"/>
      <c r="G3" s="761"/>
      <c r="H3" s="761"/>
      <c r="I3" s="761"/>
      <c r="J3" s="761"/>
      <c r="K3" s="761"/>
      <c r="L3" s="761"/>
      <c r="M3" s="761"/>
      <c r="N3" s="762"/>
    </row>
    <row r="4" spans="1:21" ht="14.5" thickBot="1" x14ac:dyDescent="0.6">
      <c r="B4" s="760"/>
      <c r="C4" s="43" t="s">
        <v>6</v>
      </c>
      <c r="D4" s="44" t="s">
        <v>7</v>
      </c>
      <c r="E4" s="44" t="s">
        <v>8</v>
      </c>
      <c r="F4" s="44" t="s">
        <v>9</v>
      </c>
      <c r="G4" s="44" t="s">
        <v>10</v>
      </c>
      <c r="H4" s="44" t="s">
        <v>11</v>
      </c>
      <c r="I4" s="44" t="s">
        <v>12</v>
      </c>
      <c r="J4" s="44" t="s">
        <v>13</v>
      </c>
      <c r="K4" s="44" t="s">
        <v>14</v>
      </c>
      <c r="L4" s="44" t="s">
        <v>15</v>
      </c>
      <c r="M4" s="44" t="s">
        <v>16</v>
      </c>
      <c r="N4" s="45" t="s">
        <v>17</v>
      </c>
    </row>
    <row r="5" spans="1:21" ht="95.15" customHeight="1" x14ac:dyDescent="0.55000000000000004">
      <c r="B5" s="398"/>
      <c r="C5" s="763"/>
      <c r="D5" s="764"/>
      <c r="E5" s="765"/>
      <c r="F5" s="47"/>
      <c r="G5" s="46"/>
      <c r="H5" s="47"/>
      <c r="I5" s="46"/>
      <c r="J5" s="47"/>
      <c r="K5" s="47"/>
      <c r="L5" s="47"/>
      <c r="M5" s="47"/>
      <c r="N5" s="48"/>
    </row>
    <row r="6" spans="1:21" ht="95.15" customHeight="1" x14ac:dyDescent="0.55000000000000004">
      <c r="B6" s="398"/>
      <c r="C6" s="766"/>
      <c r="D6" s="767"/>
      <c r="E6" s="768"/>
      <c r="F6" s="50"/>
      <c r="G6" s="49"/>
      <c r="H6" s="49"/>
      <c r="I6" s="49"/>
      <c r="J6" s="49"/>
      <c r="K6" s="49"/>
      <c r="L6" s="49"/>
      <c r="M6" s="49"/>
      <c r="N6" s="51"/>
    </row>
    <row r="7" spans="1:21" ht="95.15" customHeight="1" thickBot="1" x14ac:dyDescent="0.6">
      <c r="B7" s="60"/>
      <c r="C7" s="769"/>
      <c r="D7" s="770"/>
      <c r="E7" s="771"/>
      <c r="F7" s="52"/>
      <c r="G7" s="52"/>
      <c r="H7" s="52"/>
      <c r="I7" s="52"/>
      <c r="J7" s="52"/>
      <c r="K7" s="52"/>
      <c r="L7" s="52"/>
      <c r="M7" s="52"/>
      <c r="N7" s="53"/>
    </row>
    <row r="8" spans="1:21" ht="6" customHeight="1" thickBot="1" x14ac:dyDescent="0.6"/>
    <row r="9" spans="1:21" x14ac:dyDescent="0.55000000000000004">
      <c r="B9" s="759" t="s">
        <v>244</v>
      </c>
      <c r="C9" s="761" t="s">
        <v>246</v>
      </c>
      <c r="D9" s="761"/>
      <c r="E9" s="761"/>
      <c r="F9" s="761"/>
      <c r="G9" s="761"/>
      <c r="H9" s="761"/>
      <c r="I9" s="761"/>
      <c r="J9" s="761"/>
      <c r="K9" s="761"/>
      <c r="L9" s="761"/>
      <c r="M9" s="761"/>
      <c r="N9" s="762"/>
    </row>
    <row r="10" spans="1:21" ht="14.5" thickBot="1" x14ac:dyDescent="0.6">
      <c r="B10" s="760"/>
      <c r="C10" s="43" t="s">
        <v>6</v>
      </c>
      <c r="D10" s="44" t="s">
        <v>7</v>
      </c>
      <c r="E10" s="44" t="s">
        <v>8</v>
      </c>
      <c r="F10" s="44" t="s">
        <v>9</v>
      </c>
      <c r="G10" s="44" t="s">
        <v>10</v>
      </c>
      <c r="H10" s="44" t="s">
        <v>11</v>
      </c>
      <c r="I10" s="44" t="s">
        <v>12</v>
      </c>
      <c r="J10" s="44" t="s">
        <v>13</v>
      </c>
      <c r="K10" s="44" t="s">
        <v>14</v>
      </c>
      <c r="L10" s="44" t="s">
        <v>15</v>
      </c>
      <c r="M10" s="44" t="s">
        <v>16</v>
      </c>
      <c r="N10" s="45" t="s">
        <v>17</v>
      </c>
      <c r="U10" s="19" t="s">
        <v>90</v>
      </c>
    </row>
    <row r="11" spans="1:21" ht="95.15" customHeight="1" x14ac:dyDescent="0.55000000000000004">
      <c r="B11" s="398"/>
      <c r="C11" s="54"/>
      <c r="D11" s="47"/>
      <c r="E11" s="47"/>
      <c r="F11" s="47"/>
      <c r="G11" s="47"/>
      <c r="H11" s="47"/>
      <c r="I11" s="47"/>
      <c r="J11" s="47"/>
      <c r="K11" s="47"/>
      <c r="L11" s="47"/>
      <c r="M11" s="47"/>
      <c r="N11" s="48"/>
    </row>
    <row r="12" spans="1:21" ht="95.15" customHeight="1" x14ac:dyDescent="0.55000000000000004">
      <c r="B12" s="398"/>
      <c r="C12" s="55"/>
      <c r="D12" s="49"/>
      <c r="E12" s="49"/>
      <c r="F12" s="49"/>
      <c r="G12" s="49"/>
      <c r="H12" s="49"/>
      <c r="I12" s="49"/>
      <c r="J12" s="49"/>
      <c r="K12" s="49"/>
      <c r="L12" s="49"/>
      <c r="M12" s="49"/>
      <c r="N12" s="51"/>
    </row>
    <row r="13" spans="1:21" ht="95.15" customHeight="1" thickBot="1" x14ac:dyDescent="0.6">
      <c r="B13" s="60"/>
      <c r="C13" s="56"/>
      <c r="D13" s="52"/>
      <c r="E13" s="52"/>
      <c r="F13" s="52"/>
      <c r="G13" s="52"/>
      <c r="H13" s="52"/>
      <c r="I13" s="52"/>
      <c r="J13" s="52"/>
      <c r="K13" s="52"/>
      <c r="L13" s="52"/>
      <c r="M13" s="52"/>
      <c r="N13" s="53"/>
    </row>
    <row r="14" spans="1:21" ht="5.5" customHeight="1" thickBot="1" x14ac:dyDescent="0.6"/>
    <row r="15" spans="1:21" x14ac:dyDescent="0.55000000000000004">
      <c r="B15" s="759" t="s">
        <v>244</v>
      </c>
      <c r="C15" s="761" t="s">
        <v>247</v>
      </c>
      <c r="D15" s="761"/>
      <c r="E15" s="761"/>
      <c r="F15" s="761"/>
      <c r="G15" s="761"/>
      <c r="H15" s="761"/>
      <c r="I15" s="761"/>
      <c r="J15" s="761"/>
      <c r="K15" s="761"/>
      <c r="L15" s="761"/>
      <c r="M15" s="761"/>
      <c r="N15" s="762"/>
    </row>
    <row r="16" spans="1:21" ht="14.5" thickBot="1" x14ac:dyDescent="0.6">
      <c r="B16" s="760"/>
      <c r="C16" s="43" t="s">
        <v>6</v>
      </c>
      <c r="D16" s="44" t="s">
        <v>7</v>
      </c>
      <c r="E16" s="44" t="s">
        <v>8</v>
      </c>
      <c r="F16" s="44" t="s">
        <v>9</v>
      </c>
      <c r="G16" s="44" t="s">
        <v>10</v>
      </c>
      <c r="H16" s="44" t="s">
        <v>11</v>
      </c>
      <c r="I16" s="44" t="s">
        <v>12</v>
      </c>
      <c r="J16" s="44" t="s">
        <v>13</v>
      </c>
      <c r="K16" s="44" t="s">
        <v>14</v>
      </c>
      <c r="L16" s="44" t="s">
        <v>15</v>
      </c>
      <c r="M16" s="44" t="s">
        <v>16</v>
      </c>
      <c r="N16" s="45" t="s">
        <v>17</v>
      </c>
    </row>
    <row r="17" spans="2:20" ht="95.15" customHeight="1" x14ac:dyDescent="0.55000000000000004">
      <c r="B17" s="398"/>
      <c r="C17" s="57"/>
      <c r="D17" s="58"/>
      <c r="E17" s="58"/>
      <c r="F17" s="58"/>
      <c r="G17" s="58"/>
      <c r="H17" s="58"/>
      <c r="I17" s="58"/>
      <c r="J17" s="58"/>
      <c r="K17" s="58"/>
      <c r="L17" s="58"/>
      <c r="M17" s="58"/>
      <c r="N17" s="59"/>
    </row>
    <row r="18" spans="2:20" ht="95.15" customHeight="1" x14ac:dyDescent="0.55000000000000004">
      <c r="B18" s="398"/>
      <c r="C18" s="55"/>
      <c r="D18" s="49"/>
      <c r="E18" s="49"/>
      <c r="F18" s="49"/>
      <c r="G18" s="49"/>
      <c r="H18" s="49"/>
      <c r="I18" s="49"/>
      <c r="J18" s="49"/>
      <c r="K18" s="49"/>
      <c r="L18" s="49"/>
      <c r="M18" s="49"/>
      <c r="N18" s="51"/>
    </row>
    <row r="19" spans="2:20" ht="95.15" customHeight="1" thickBot="1" x14ac:dyDescent="0.6">
      <c r="B19" s="60"/>
      <c r="C19" s="56"/>
      <c r="D19" s="52"/>
      <c r="E19" s="52"/>
      <c r="F19" s="52"/>
      <c r="G19" s="52"/>
      <c r="H19" s="52"/>
      <c r="I19" s="52"/>
      <c r="J19" s="52"/>
      <c r="K19" s="52"/>
      <c r="L19" s="52"/>
      <c r="M19" s="52"/>
      <c r="N19" s="53"/>
    </row>
    <row r="20" spans="2:20" ht="17.149999999999999" customHeight="1" x14ac:dyDescent="0.55000000000000004">
      <c r="B20" s="425"/>
      <c r="C20" s="425"/>
      <c r="D20" s="425"/>
      <c r="E20" s="425"/>
      <c r="F20" s="425"/>
      <c r="G20" s="425"/>
      <c r="H20" s="425"/>
      <c r="I20" s="425"/>
      <c r="J20" s="425"/>
      <c r="K20" s="425"/>
      <c r="L20" s="425"/>
      <c r="M20" s="425"/>
      <c r="N20" s="425"/>
      <c r="O20" s="425"/>
      <c r="P20" s="425"/>
      <c r="Q20" s="425"/>
      <c r="R20" s="425"/>
      <c r="S20" s="425"/>
      <c r="T20" s="425"/>
    </row>
  </sheetData>
  <mergeCells count="8">
    <mergeCell ref="B15:B16"/>
    <mergeCell ref="C15:N15"/>
    <mergeCell ref="B20:T20"/>
    <mergeCell ref="B3:B4"/>
    <mergeCell ref="C3:N3"/>
    <mergeCell ref="C5:E7"/>
    <mergeCell ref="B9:B10"/>
    <mergeCell ref="C9:N9"/>
  </mergeCells>
  <phoneticPr fontId="1"/>
  <pageMargins left="0.7" right="0.7" top="0.75" bottom="0.75" header="0.3" footer="0.3"/>
  <pageSetup paperSize="9" scale="7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A77A-43D4-4D74-B64E-C900184BB481}">
  <sheetPr>
    <tabColor rgb="FF0070C0"/>
    <pageSetUpPr fitToPage="1"/>
  </sheetPr>
  <dimension ref="B1:Q30"/>
  <sheetViews>
    <sheetView view="pageBreakPreview" zoomScaleNormal="100" zoomScaleSheetLayoutView="100" workbookViewId="0">
      <selection activeCell="D1" sqref="D1"/>
    </sheetView>
  </sheetViews>
  <sheetFormatPr defaultColWidth="9" defaultRowHeight="14" x14ac:dyDescent="0.55000000000000004"/>
  <cols>
    <col min="1" max="1" width="1.58203125" style="4" customWidth="1"/>
    <col min="2" max="2" width="18.08203125" style="4" customWidth="1"/>
    <col min="3" max="4" width="7" style="4" customWidth="1"/>
    <col min="5" max="5" width="13.08203125" style="4" customWidth="1"/>
    <col min="6" max="6" width="15.08203125" style="4" customWidth="1"/>
    <col min="7" max="7" width="18.58203125" style="4" customWidth="1"/>
    <col min="8" max="10" width="12.5" style="4" customWidth="1"/>
    <col min="11" max="11" width="1.58203125" style="4" customWidth="1"/>
    <col min="12" max="16384" width="9" style="4"/>
  </cols>
  <sheetData>
    <row r="1" spans="2:17" ht="19.399999999999999" customHeight="1" x14ac:dyDescent="0.55000000000000004">
      <c r="B1" s="39" t="s">
        <v>293</v>
      </c>
      <c r="C1" s="38"/>
      <c r="D1" s="38"/>
      <c r="E1" s="38"/>
      <c r="F1" s="38"/>
      <c r="G1" s="38"/>
      <c r="H1" s="38"/>
      <c r="I1" s="38"/>
      <c r="J1" s="38"/>
      <c r="L1" s="42"/>
      <c r="M1" s="42"/>
      <c r="N1" s="42"/>
      <c r="O1" s="42"/>
      <c r="P1" s="25"/>
      <c r="Q1" s="25"/>
    </row>
    <row r="2" spans="2:17" ht="5.15" customHeight="1" x14ac:dyDescent="0.55000000000000004">
      <c r="L2" s="42"/>
      <c r="M2" s="42"/>
      <c r="N2" s="42"/>
      <c r="O2" s="42"/>
      <c r="P2" s="25"/>
      <c r="Q2" s="25"/>
    </row>
    <row r="3" spans="2:17" ht="36" customHeight="1" thickBot="1" x14ac:dyDescent="0.6">
      <c r="B3" s="4" t="s">
        <v>292</v>
      </c>
      <c r="C3" s="772" t="s">
        <v>439</v>
      </c>
      <c r="D3" s="772"/>
      <c r="E3" s="772"/>
      <c r="F3" s="772"/>
      <c r="G3" s="772"/>
      <c r="H3" s="772"/>
      <c r="I3" s="772"/>
      <c r="J3" s="772"/>
      <c r="K3" s="25"/>
    </row>
    <row r="4" spans="2:17" ht="17.5" customHeight="1" x14ac:dyDescent="0.55000000000000004">
      <c r="B4" s="399" t="s">
        <v>41</v>
      </c>
      <c r="C4" s="400" t="s">
        <v>18</v>
      </c>
      <c r="D4" s="400" t="s">
        <v>42</v>
      </c>
      <c r="E4" s="400" t="s">
        <v>19</v>
      </c>
      <c r="F4" s="400" t="s">
        <v>20</v>
      </c>
      <c r="G4" s="401" t="s">
        <v>248</v>
      </c>
      <c r="H4" s="776" t="s">
        <v>92</v>
      </c>
      <c r="I4" s="777"/>
      <c r="J4" s="778"/>
      <c r="K4" s="61"/>
    </row>
    <row r="5" spans="2:17" ht="50.15" customHeight="1" x14ac:dyDescent="0.55000000000000004">
      <c r="B5" s="22"/>
      <c r="C5" s="145"/>
      <c r="D5" s="145"/>
      <c r="E5" s="146"/>
      <c r="F5" s="146"/>
      <c r="G5" s="146"/>
      <c r="H5" s="773"/>
      <c r="I5" s="774"/>
      <c r="J5" s="775"/>
      <c r="K5" s="137"/>
    </row>
    <row r="6" spans="2:17" ht="50.15" customHeight="1" x14ac:dyDescent="0.55000000000000004">
      <c r="B6" s="22"/>
      <c r="C6" s="145"/>
      <c r="D6" s="145"/>
      <c r="E6" s="146"/>
      <c r="F6" s="146"/>
      <c r="G6" s="146"/>
      <c r="H6" s="773"/>
      <c r="I6" s="774"/>
      <c r="J6" s="775"/>
      <c r="K6" s="137"/>
    </row>
    <row r="7" spans="2:17" ht="50.15" customHeight="1" x14ac:dyDescent="0.55000000000000004">
      <c r="B7" s="22"/>
      <c r="C7" s="145"/>
      <c r="D7" s="145"/>
      <c r="E7" s="146"/>
      <c r="F7" s="146"/>
      <c r="G7" s="146"/>
      <c r="H7" s="773"/>
      <c r="I7" s="774"/>
      <c r="J7" s="775"/>
      <c r="K7" s="137"/>
    </row>
    <row r="8" spans="2:17" ht="50.15" customHeight="1" x14ac:dyDescent="0.55000000000000004">
      <c r="B8" s="22"/>
      <c r="C8" s="145"/>
      <c r="D8" s="145"/>
      <c r="E8" s="146"/>
      <c r="F8" s="146"/>
      <c r="G8" s="146"/>
      <c r="H8" s="773"/>
      <c r="I8" s="774"/>
      <c r="J8" s="775"/>
      <c r="K8" s="137"/>
    </row>
    <row r="9" spans="2:17" ht="50.15" customHeight="1" x14ac:dyDescent="0.55000000000000004">
      <c r="B9" s="22"/>
      <c r="C9" s="145"/>
      <c r="D9" s="145"/>
      <c r="E9" s="146"/>
      <c r="F9" s="146"/>
      <c r="G9" s="146"/>
      <c r="H9" s="773"/>
      <c r="I9" s="774"/>
      <c r="J9" s="775"/>
      <c r="K9" s="137"/>
    </row>
    <row r="10" spans="2:17" ht="50.15" customHeight="1" x14ac:dyDescent="0.55000000000000004">
      <c r="B10" s="22"/>
      <c r="C10" s="145"/>
      <c r="D10" s="145"/>
      <c r="E10" s="146"/>
      <c r="F10" s="146"/>
      <c r="G10" s="146"/>
      <c r="H10" s="773"/>
      <c r="I10" s="774"/>
      <c r="J10" s="775"/>
      <c r="K10" s="137"/>
    </row>
    <row r="11" spans="2:17" ht="50.15" customHeight="1" thickBot="1" x14ac:dyDescent="0.6">
      <c r="B11" s="23"/>
      <c r="C11" s="147"/>
      <c r="D11" s="147"/>
      <c r="E11" s="148"/>
      <c r="F11" s="148"/>
      <c r="G11" s="148"/>
      <c r="H11" s="779"/>
      <c r="I11" s="780"/>
      <c r="J11" s="781"/>
      <c r="K11" s="137"/>
    </row>
    <row r="12" spans="2:17" ht="15.65" customHeight="1" x14ac:dyDescent="0.55000000000000004">
      <c r="B12" s="155"/>
      <c r="E12" s="25"/>
      <c r="F12" s="25"/>
      <c r="G12" s="25"/>
      <c r="H12" s="25"/>
      <c r="I12" s="25"/>
      <c r="J12" s="25"/>
      <c r="K12" s="25"/>
    </row>
    <row r="13" spans="2:17" ht="19.5" customHeight="1" x14ac:dyDescent="0.55000000000000004">
      <c r="B13" s="39" t="s">
        <v>294</v>
      </c>
      <c r="C13" s="39"/>
      <c r="D13" s="39"/>
      <c r="E13" s="39"/>
      <c r="F13" s="39"/>
      <c r="G13" s="39"/>
      <c r="H13" s="39"/>
      <c r="I13" s="38"/>
      <c r="J13" s="38"/>
    </row>
    <row r="14" spans="2:17" ht="5.15" customHeight="1" x14ac:dyDescent="0.55000000000000004"/>
    <row r="15" spans="2:17" ht="20.5" thickBot="1" x14ac:dyDescent="0.6">
      <c r="B15" s="4" t="s">
        <v>148</v>
      </c>
      <c r="E15" s="25"/>
      <c r="F15" s="25"/>
      <c r="G15" s="25"/>
      <c r="H15" s="25"/>
    </row>
    <row r="16" spans="2:17" ht="18" x14ac:dyDescent="0.55000000000000004">
      <c r="B16" s="399" t="s">
        <v>3</v>
      </c>
      <c r="C16" s="782" t="s">
        <v>18</v>
      </c>
      <c r="D16" s="783"/>
      <c r="E16" s="400" t="s">
        <v>19</v>
      </c>
      <c r="F16" s="400" t="s">
        <v>39</v>
      </c>
      <c r="G16" s="401" t="s">
        <v>249</v>
      </c>
      <c r="H16" s="782" t="s">
        <v>92</v>
      </c>
      <c r="I16" s="782"/>
      <c r="J16" s="784"/>
    </row>
    <row r="17" spans="2:10" ht="50.5" customHeight="1" x14ac:dyDescent="0.55000000000000004">
      <c r="B17" s="22"/>
      <c r="C17" s="785"/>
      <c r="D17" s="786"/>
      <c r="E17" s="149"/>
      <c r="F17" s="149"/>
      <c r="G17" s="150"/>
      <c r="H17" s="787"/>
      <c r="I17" s="788"/>
      <c r="J17" s="789"/>
    </row>
    <row r="18" spans="2:10" ht="50.5" customHeight="1" thickBot="1" x14ac:dyDescent="0.6">
      <c r="B18" s="23"/>
      <c r="C18" s="790"/>
      <c r="D18" s="791"/>
      <c r="E18" s="151"/>
      <c r="F18" s="151"/>
      <c r="G18" s="152"/>
      <c r="H18" s="792"/>
      <c r="I18" s="793"/>
      <c r="J18" s="794"/>
    </row>
    <row r="19" spans="2:10" ht="5.15" customHeight="1" x14ac:dyDescent="0.55000000000000004">
      <c r="C19" s="24"/>
      <c r="E19" s="25"/>
      <c r="F19" s="25"/>
      <c r="G19" s="26"/>
      <c r="H19" s="26"/>
    </row>
    <row r="20" spans="2:10" ht="20.5" thickBot="1" x14ac:dyDescent="0.6">
      <c r="B20" s="4" t="s">
        <v>149</v>
      </c>
      <c r="E20" s="25"/>
      <c r="F20" s="25"/>
      <c r="G20" s="25"/>
      <c r="H20" s="25"/>
    </row>
    <row r="21" spans="2:10" ht="18" x14ac:dyDescent="0.55000000000000004">
      <c r="B21" s="402" t="s">
        <v>3</v>
      </c>
      <c r="C21" s="795" t="s">
        <v>18</v>
      </c>
      <c r="D21" s="796"/>
      <c r="E21" s="28" t="s">
        <v>19</v>
      </c>
      <c r="F21" s="28" t="s">
        <v>39</v>
      </c>
      <c r="G21" s="401" t="s">
        <v>249</v>
      </c>
      <c r="H21" s="782" t="s">
        <v>92</v>
      </c>
      <c r="I21" s="782"/>
      <c r="J21" s="784"/>
    </row>
    <row r="22" spans="2:10" ht="51" customHeight="1" x14ac:dyDescent="0.55000000000000004">
      <c r="B22" s="22"/>
      <c r="C22" s="785"/>
      <c r="D22" s="786"/>
      <c r="E22" s="149"/>
      <c r="F22" s="150"/>
      <c r="G22" s="150"/>
      <c r="H22" s="787"/>
      <c r="I22" s="788"/>
      <c r="J22" s="789"/>
    </row>
    <row r="23" spans="2:10" ht="51" customHeight="1" x14ac:dyDescent="0.55000000000000004">
      <c r="B23" s="22"/>
      <c r="C23" s="785"/>
      <c r="D23" s="786"/>
      <c r="E23" s="149"/>
      <c r="F23" s="150"/>
      <c r="G23" s="150"/>
      <c r="H23" s="787"/>
      <c r="I23" s="788"/>
      <c r="J23" s="789"/>
    </row>
    <row r="24" spans="2:10" ht="51" customHeight="1" x14ac:dyDescent="0.55000000000000004">
      <c r="B24" s="22"/>
      <c r="C24" s="785"/>
      <c r="D24" s="786"/>
      <c r="E24" s="149"/>
      <c r="F24" s="150"/>
      <c r="G24" s="150"/>
      <c r="H24" s="787"/>
      <c r="I24" s="788"/>
      <c r="J24" s="789"/>
    </row>
    <row r="25" spans="2:10" ht="51" customHeight="1" x14ac:dyDescent="0.55000000000000004">
      <c r="B25" s="22"/>
      <c r="C25" s="785"/>
      <c r="D25" s="786"/>
      <c r="E25" s="149"/>
      <c r="F25" s="150"/>
      <c r="G25" s="150"/>
      <c r="H25" s="787"/>
      <c r="I25" s="788"/>
      <c r="J25" s="789"/>
    </row>
    <row r="26" spans="2:10" ht="51" customHeight="1" x14ac:dyDescent="0.55000000000000004">
      <c r="B26" s="22"/>
      <c r="C26" s="785"/>
      <c r="D26" s="786"/>
      <c r="E26" s="149"/>
      <c r="F26" s="150"/>
      <c r="G26" s="150"/>
      <c r="H26" s="787"/>
      <c r="I26" s="788"/>
      <c r="J26" s="789"/>
    </row>
    <row r="27" spans="2:10" ht="51" customHeight="1" x14ac:dyDescent="0.55000000000000004">
      <c r="B27" s="22"/>
      <c r="C27" s="785"/>
      <c r="D27" s="786"/>
      <c r="E27" s="149"/>
      <c r="F27" s="150"/>
      <c r="G27" s="150"/>
      <c r="H27" s="787"/>
      <c r="I27" s="788"/>
      <c r="J27" s="789"/>
    </row>
    <row r="28" spans="2:10" ht="51" customHeight="1" x14ac:dyDescent="0.55000000000000004">
      <c r="B28" s="22"/>
      <c r="C28" s="785"/>
      <c r="D28" s="786"/>
      <c r="E28" s="149"/>
      <c r="F28" s="150"/>
      <c r="G28" s="150"/>
      <c r="H28" s="787"/>
      <c r="I28" s="788"/>
      <c r="J28" s="789"/>
    </row>
    <row r="29" spans="2:10" ht="51" customHeight="1" thickBot="1" x14ac:dyDescent="0.6">
      <c r="B29" s="23"/>
      <c r="C29" s="790"/>
      <c r="D29" s="791"/>
      <c r="E29" s="151"/>
      <c r="F29" s="152"/>
      <c r="G29" s="152"/>
      <c r="H29" s="792"/>
      <c r="I29" s="793"/>
      <c r="J29" s="794"/>
    </row>
    <row r="30" spans="2:10" x14ac:dyDescent="0.55000000000000004">
      <c r="B30" s="408" t="s">
        <v>152</v>
      </c>
    </row>
  </sheetData>
  <sheetProtection formatCells="0" formatRows="0" insertRows="0"/>
  <mergeCells count="33">
    <mergeCell ref="C29:D29"/>
    <mergeCell ref="H29:J29"/>
    <mergeCell ref="C26:D26"/>
    <mergeCell ref="H26:J26"/>
    <mergeCell ref="C27:D27"/>
    <mergeCell ref="H27:J27"/>
    <mergeCell ref="C28:D28"/>
    <mergeCell ref="H28:J28"/>
    <mergeCell ref="C23:D23"/>
    <mergeCell ref="H23:J23"/>
    <mergeCell ref="C24:D24"/>
    <mergeCell ref="H24:J24"/>
    <mergeCell ref="C25:D25"/>
    <mergeCell ref="H25:J25"/>
    <mergeCell ref="C18:D18"/>
    <mergeCell ref="H18:J18"/>
    <mergeCell ref="C21:D21"/>
    <mergeCell ref="H21:J21"/>
    <mergeCell ref="C22:D22"/>
    <mergeCell ref="H22:J22"/>
    <mergeCell ref="H10:J10"/>
    <mergeCell ref="H11:J11"/>
    <mergeCell ref="C16:D16"/>
    <mergeCell ref="H16:J16"/>
    <mergeCell ref="C17:D17"/>
    <mergeCell ref="H17:J17"/>
    <mergeCell ref="C3:J3"/>
    <mergeCell ref="H9:J9"/>
    <mergeCell ref="H4:J4"/>
    <mergeCell ref="H5:J5"/>
    <mergeCell ref="H6:J6"/>
    <mergeCell ref="H7:J7"/>
    <mergeCell ref="H8:J8"/>
  </mergeCells>
  <phoneticPr fontId="1"/>
  <dataValidations count="3">
    <dataValidation type="list" allowBlank="1" showInputMessage="1" showErrorMessage="1" sqref="D23:D29 D18" xr:uid="{2A902CEC-5445-4902-8A3D-94BE79DC26D7}">
      <formula1>"内諾済,打診中,検討中"</formula1>
    </dataValidation>
    <dataValidation type="list" allowBlank="1" showInputMessage="1" showErrorMessage="1" sqref="D5:D11" xr:uid="{929D8FAB-6ED0-40CC-8A87-225F4DB0DE65}">
      <formula1>"産,官,学"</formula1>
    </dataValidation>
    <dataValidation type="list" allowBlank="1" showInputMessage="1" showErrorMessage="1" sqref="C5:C11" xr:uid="{1B121C35-6D93-4DBE-AA4C-2574550FEF95}">
      <formula1>"実施主体内諾済,実施主体打診中,実施主体検討中,内諾済,打診中,検討中"</formula1>
    </dataValidation>
  </dataValidations>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F7D2-AA70-48F4-A63F-A1C62FE79BE1}">
  <sheetPr>
    <tabColor rgb="FF0070C0"/>
    <pageSetUpPr fitToPage="1"/>
  </sheetPr>
  <dimension ref="B1:I25"/>
  <sheetViews>
    <sheetView view="pageBreakPreview" zoomScaleNormal="100" zoomScaleSheetLayoutView="100" workbookViewId="0">
      <selection activeCell="R4" sqref="R4"/>
    </sheetView>
  </sheetViews>
  <sheetFormatPr defaultColWidth="8.08203125" defaultRowHeight="14" x14ac:dyDescent="0.55000000000000004"/>
  <cols>
    <col min="1" max="1" width="1.58203125" style="19" customWidth="1"/>
    <col min="2" max="4" width="13" style="19" customWidth="1"/>
    <col min="5" max="8" width="19.08203125" style="19" customWidth="1"/>
    <col min="9" max="9" width="1.58203125" style="19" customWidth="1"/>
    <col min="10" max="16384" width="8.08203125" style="19"/>
  </cols>
  <sheetData>
    <row r="1" spans="2:9" ht="20.149999999999999" customHeight="1" x14ac:dyDescent="0.55000000000000004">
      <c r="B1" s="39" t="s">
        <v>250</v>
      </c>
      <c r="C1" s="38"/>
      <c r="D1" s="38"/>
      <c r="E1" s="38"/>
      <c r="F1" s="40"/>
      <c r="G1" s="40"/>
      <c r="H1" s="40"/>
    </row>
    <row r="2" spans="2:9" ht="6" customHeight="1" x14ac:dyDescent="0.55000000000000004">
      <c r="B2" s="33"/>
      <c r="C2" s="33"/>
      <c r="D2" s="33"/>
    </row>
    <row r="3" spans="2:9" ht="21.65" customHeight="1" thickBot="1" x14ac:dyDescent="0.6">
      <c r="B3" s="33" t="s">
        <v>251</v>
      </c>
      <c r="C3" s="33"/>
      <c r="D3" s="33"/>
    </row>
    <row r="4" spans="2:9" ht="30" customHeight="1" x14ac:dyDescent="0.55000000000000004">
      <c r="B4" s="797" t="s">
        <v>252</v>
      </c>
      <c r="C4" s="798"/>
      <c r="D4" s="34" t="s">
        <v>36</v>
      </c>
      <c r="E4" s="803" t="s">
        <v>37</v>
      </c>
      <c r="F4" s="803"/>
      <c r="G4" s="803"/>
      <c r="H4" s="804"/>
      <c r="I4" s="35"/>
    </row>
    <row r="5" spans="2:9" ht="60" customHeight="1" x14ac:dyDescent="0.55000000000000004">
      <c r="B5" s="799"/>
      <c r="C5" s="800"/>
      <c r="D5" s="36" t="s">
        <v>38</v>
      </c>
      <c r="E5" s="805"/>
      <c r="F5" s="805"/>
      <c r="G5" s="805"/>
      <c r="H5" s="806"/>
      <c r="I5" s="20"/>
    </row>
    <row r="6" spans="2:9" ht="60" customHeight="1" thickBot="1" x14ac:dyDescent="0.6">
      <c r="B6" s="801"/>
      <c r="C6" s="802"/>
      <c r="D6" s="37" t="s">
        <v>85</v>
      </c>
      <c r="E6" s="807"/>
      <c r="F6" s="807"/>
      <c r="G6" s="807"/>
      <c r="H6" s="808"/>
      <c r="I6" s="20"/>
    </row>
    <row r="7" spans="2:9" ht="13.5" customHeight="1" thickBot="1" x14ac:dyDescent="0.6">
      <c r="B7" s="403"/>
      <c r="C7" s="403"/>
      <c r="D7" s="20"/>
      <c r="E7" s="403"/>
      <c r="F7" s="403"/>
      <c r="G7" s="403"/>
      <c r="H7" s="403"/>
      <c r="I7" s="20"/>
    </row>
    <row r="8" spans="2:9" ht="31" customHeight="1" x14ac:dyDescent="0.55000000000000004">
      <c r="B8" s="809" t="s">
        <v>253</v>
      </c>
      <c r="C8" s="810"/>
      <c r="D8" s="34" t="s">
        <v>36</v>
      </c>
      <c r="E8" s="803" t="s">
        <v>37</v>
      </c>
      <c r="F8" s="803"/>
      <c r="G8" s="803"/>
      <c r="H8" s="804"/>
      <c r="I8" s="35"/>
    </row>
    <row r="9" spans="2:9" ht="60.65" customHeight="1" x14ac:dyDescent="0.55000000000000004">
      <c r="B9" s="811"/>
      <c r="C9" s="812"/>
      <c r="D9" s="36" t="s">
        <v>38</v>
      </c>
      <c r="E9" s="805"/>
      <c r="F9" s="805"/>
      <c r="G9" s="805"/>
      <c r="H9" s="806"/>
      <c r="I9" s="20"/>
    </row>
    <row r="10" spans="2:9" ht="60.65" customHeight="1" thickBot="1" x14ac:dyDescent="0.6">
      <c r="B10" s="813"/>
      <c r="C10" s="814"/>
      <c r="D10" s="37" t="s">
        <v>85</v>
      </c>
      <c r="E10" s="807"/>
      <c r="F10" s="807"/>
      <c r="G10" s="807"/>
      <c r="H10" s="808"/>
      <c r="I10" s="20"/>
    </row>
    <row r="11" spans="2:9" ht="5.15" customHeight="1" x14ac:dyDescent="0.55000000000000004">
      <c r="B11" s="20"/>
      <c r="C11" s="20"/>
      <c r="D11" s="20"/>
      <c r="E11" s="403"/>
      <c r="F11" s="403"/>
      <c r="G11" s="403"/>
      <c r="H11" s="403"/>
      <c r="I11" s="20"/>
    </row>
    <row r="12" spans="2:9" ht="21.65" customHeight="1" thickBot="1" x14ac:dyDescent="0.6">
      <c r="B12" s="33" t="s">
        <v>254</v>
      </c>
      <c r="C12" s="20"/>
      <c r="D12" s="20"/>
      <c r="E12" s="403"/>
      <c r="F12" s="403"/>
      <c r="G12" s="403"/>
      <c r="H12" s="403"/>
      <c r="I12" s="20"/>
    </row>
    <row r="13" spans="2:9" ht="30.65" customHeight="1" x14ac:dyDescent="0.55000000000000004">
      <c r="B13" s="809" t="s">
        <v>255</v>
      </c>
      <c r="C13" s="810"/>
      <c r="D13" s="34" t="s">
        <v>36</v>
      </c>
      <c r="E13" s="803" t="s">
        <v>256</v>
      </c>
      <c r="F13" s="803"/>
      <c r="G13" s="803"/>
      <c r="H13" s="804"/>
      <c r="I13" s="20"/>
    </row>
    <row r="14" spans="2:9" ht="61" customHeight="1" x14ac:dyDescent="0.55000000000000004">
      <c r="B14" s="811"/>
      <c r="C14" s="812"/>
      <c r="D14" s="36" t="s">
        <v>38</v>
      </c>
      <c r="E14" s="805"/>
      <c r="F14" s="805"/>
      <c r="G14" s="805"/>
      <c r="H14" s="806"/>
      <c r="I14" s="20"/>
    </row>
    <row r="15" spans="2:9" ht="61" customHeight="1" thickBot="1" x14ac:dyDescent="0.6">
      <c r="B15" s="813"/>
      <c r="C15" s="814"/>
      <c r="D15" s="37" t="s">
        <v>85</v>
      </c>
      <c r="E15" s="807"/>
      <c r="F15" s="807"/>
      <c r="G15" s="807"/>
      <c r="H15" s="808"/>
      <c r="I15" s="20"/>
    </row>
    <row r="16" spans="2:9" ht="13.5" customHeight="1" thickBot="1" x14ac:dyDescent="0.6"/>
    <row r="17" spans="2:8" ht="30" customHeight="1" x14ac:dyDescent="0.55000000000000004">
      <c r="B17" s="809" t="s">
        <v>257</v>
      </c>
      <c r="C17" s="810"/>
      <c r="D17" s="34" t="s">
        <v>258</v>
      </c>
      <c r="E17" s="803"/>
      <c r="F17" s="803"/>
      <c r="G17" s="803"/>
      <c r="H17" s="804"/>
    </row>
    <row r="18" spans="2:8" ht="30" customHeight="1" x14ac:dyDescent="0.55000000000000004">
      <c r="B18" s="815"/>
      <c r="C18" s="816"/>
      <c r="D18" s="404" t="s">
        <v>36</v>
      </c>
      <c r="E18" s="817"/>
      <c r="F18" s="818"/>
      <c r="G18" s="818"/>
      <c r="H18" s="819"/>
    </row>
    <row r="19" spans="2:8" ht="60.65" customHeight="1" x14ac:dyDescent="0.55000000000000004">
      <c r="B19" s="811"/>
      <c r="C19" s="812"/>
      <c r="D19" s="36" t="s">
        <v>38</v>
      </c>
      <c r="E19" s="805"/>
      <c r="F19" s="805"/>
      <c r="G19" s="805"/>
      <c r="H19" s="806"/>
    </row>
    <row r="20" spans="2:8" ht="60.65" customHeight="1" thickBot="1" x14ac:dyDescent="0.6">
      <c r="B20" s="813"/>
      <c r="C20" s="814"/>
      <c r="D20" s="37" t="s">
        <v>85</v>
      </c>
      <c r="E20" s="807"/>
      <c r="F20" s="807"/>
      <c r="G20" s="807"/>
      <c r="H20" s="808"/>
    </row>
    <row r="21" spans="2:8" ht="14.5" thickBot="1" x14ac:dyDescent="0.6"/>
    <row r="22" spans="2:8" ht="29.15" customHeight="1" x14ac:dyDescent="0.55000000000000004">
      <c r="B22" s="809" t="s">
        <v>259</v>
      </c>
      <c r="C22" s="810"/>
      <c r="D22" s="34" t="s">
        <v>258</v>
      </c>
      <c r="E22" s="803"/>
      <c r="F22" s="803"/>
      <c r="G22" s="803"/>
      <c r="H22" s="804"/>
    </row>
    <row r="23" spans="2:8" ht="29.15" customHeight="1" x14ac:dyDescent="0.55000000000000004">
      <c r="B23" s="815"/>
      <c r="C23" s="816"/>
      <c r="D23" s="405" t="s">
        <v>36</v>
      </c>
      <c r="E23" s="817"/>
      <c r="F23" s="818"/>
      <c r="G23" s="818"/>
      <c r="H23" s="819"/>
    </row>
    <row r="24" spans="2:8" ht="60.65" customHeight="1" x14ac:dyDescent="0.55000000000000004">
      <c r="B24" s="811"/>
      <c r="C24" s="812"/>
      <c r="D24" s="36" t="s">
        <v>38</v>
      </c>
      <c r="E24" s="805"/>
      <c r="F24" s="805"/>
      <c r="G24" s="805"/>
      <c r="H24" s="806"/>
    </row>
    <row r="25" spans="2:8" ht="60.65" customHeight="1" thickBot="1" x14ac:dyDescent="0.6">
      <c r="B25" s="813"/>
      <c r="C25" s="814"/>
      <c r="D25" s="37" t="s">
        <v>85</v>
      </c>
      <c r="E25" s="807"/>
      <c r="F25" s="807"/>
      <c r="G25" s="807"/>
      <c r="H25" s="808"/>
    </row>
  </sheetData>
  <mergeCells count="22">
    <mergeCell ref="B22:C25"/>
    <mergeCell ref="E22:H22"/>
    <mergeCell ref="E23:H23"/>
    <mergeCell ref="E24:H24"/>
    <mergeCell ref="E25:H25"/>
    <mergeCell ref="B13:C15"/>
    <mergeCell ref="E13:H13"/>
    <mergeCell ref="E14:H14"/>
    <mergeCell ref="E15:H15"/>
    <mergeCell ref="B17:C20"/>
    <mergeCell ref="E17:H17"/>
    <mergeCell ref="E18:H18"/>
    <mergeCell ref="E19:H19"/>
    <mergeCell ref="E20:H20"/>
    <mergeCell ref="B4:C6"/>
    <mergeCell ref="E4:H4"/>
    <mergeCell ref="E5:H5"/>
    <mergeCell ref="E6:H6"/>
    <mergeCell ref="B8:C10"/>
    <mergeCell ref="E8:H8"/>
    <mergeCell ref="E9:H9"/>
    <mergeCell ref="E10:H10"/>
  </mergeCells>
  <phoneticPr fontId="1"/>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9D91-A47E-4944-AD65-4C33BE183449}">
  <sheetPr>
    <tabColor rgb="FF0070C0"/>
    <pageSetUpPr fitToPage="1"/>
  </sheetPr>
  <dimension ref="A1:K40"/>
  <sheetViews>
    <sheetView view="pageBreakPreview" zoomScaleNormal="100" zoomScaleSheetLayoutView="100" workbookViewId="0">
      <selection activeCell="R4" sqref="R4"/>
    </sheetView>
  </sheetViews>
  <sheetFormatPr defaultColWidth="9" defaultRowHeight="13" x14ac:dyDescent="0.55000000000000004"/>
  <cols>
    <col min="1" max="1" width="20.58203125" style="156" customWidth="1"/>
    <col min="2" max="2" width="37" style="156" customWidth="1"/>
    <col min="3" max="3" width="34.08203125" style="179" customWidth="1"/>
    <col min="4" max="4" width="7.33203125" style="156" customWidth="1"/>
    <col min="5" max="5" width="11.5" style="156" customWidth="1"/>
    <col min="6" max="6" width="15.58203125" style="156" customWidth="1"/>
    <col min="7" max="16384" width="9" style="156"/>
  </cols>
  <sheetData>
    <row r="1" spans="1:11" s="19" customFormat="1" ht="19.75" customHeight="1" x14ac:dyDescent="0.55000000000000004">
      <c r="A1" s="824" t="s">
        <v>195</v>
      </c>
      <c r="B1" s="824"/>
      <c r="C1" s="824"/>
      <c r="D1" s="39"/>
      <c r="E1" s="39"/>
      <c r="F1" s="39"/>
      <c r="G1" s="39"/>
      <c r="H1" s="39"/>
      <c r="I1" s="39"/>
      <c r="J1" s="39"/>
      <c r="K1" s="39"/>
    </row>
    <row r="2" spans="1:11" ht="10.5" customHeight="1" x14ac:dyDescent="0.55000000000000004">
      <c r="C2" s="156"/>
    </row>
    <row r="3" spans="1:11" ht="15" customHeight="1" x14ac:dyDescent="0.55000000000000004">
      <c r="A3" s="157" t="s">
        <v>153</v>
      </c>
      <c r="C3" s="156"/>
    </row>
    <row r="4" spans="1:11" ht="15" customHeight="1" x14ac:dyDescent="0.55000000000000004">
      <c r="A4" s="157"/>
      <c r="C4" s="156"/>
    </row>
    <row r="5" spans="1:11" s="158" customFormat="1" ht="15.75" customHeight="1" x14ac:dyDescent="0.55000000000000004">
      <c r="A5" s="158" t="s">
        <v>260</v>
      </c>
      <c r="C5" s="159"/>
      <c r="D5" s="160"/>
      <c r="E5" s="161"/>
    </row>
    <row r="6" spans="1:11" s="158" customFormat="1" ht="15.75" customHeight="1" x14ac:dyDescent="0.55000000000000004">
      <c r="A6" s="825" t="s">
        <v>154</v>
      </c>
      <c r="B6" s="825"/>
      <c r="C6" s="825"/>
      <c r="D6" s="160"/>
      <c r="E6" s="161"/>
    </row>
    <row r="7" spans="1:11" s="158" customFormat="1" ht="15.75" customHeight="1" x14ac:dyDescent="0.55000000000000004">
      <c r="A7" s="162" t="s">
        <v>196</v>
      </c>
      <c r="B7" s="163"/>
    </row>
    <row r="8" spans="1:11" ht="15" customHeight="1" thickBot="1" x14ac:dyDescent="0.6">
      <c r="C8" s="164"/>
    </row>
    <row r="9" spans="1:11" s="168" customFormat="1" ht="30" customHeight="1" x14ac:dyDescent="0.55000000000000004">
      <c r="A9" s="165" t="s">
        <v>155</v>
      </c>
      <c r="B9" s="166" t="s">
        <v>156</v>
      </c>
      <c r="C9" s="286" t="s">
        <v>197</v>
      </c>
    </row>
    <row r="10" spans="1:11" ht="18.75" customHeight="1" x14ac:dyDescent="0.55000000000000004">
      <c r="A10" s="169" t="s">
        <v>157</v>
      </c>
      <c r="B10" s="170" t="s">
        <v>158</v>
      </c>
      <c r="C10" s="171">
        <f>'経費予定額(令和8年度・1年目)'!L18+'経費予定額(令和9年度・2年目) '!L18+'経費予定額(令和10年度・3年目)'!L18</f>
        <v>0</v>
      </c>
    </row>
    <row r="11" spans="1:11" ht="18.75" customHeight="1" x14ac:dyDescent="0.55000000000000004">
      <c r="A11" s="826" t="s">
        <v>159</v>
      </c>
      <c r="B11" s="170" t="s">
        <v>160</v>
      </c>
      <c r="C11" s="172">
        <f>'経費予定額(令和8年度・1年目)'!L23+'経費予定額(令和9年度・2年目) '!L23+'経費予定額(令和10年度・3年目)'!L23</f>
        <v>0</v>
      </c>
    </row>
    <row r="12" spans="1:11" ht="18.75" customHeight="1" x14ac:dyDescent="0.55000000000000004">
      <c r="A12" s="827"/>
      <c r="B12" s="170" t="s">
        <v>161</v>
      </c>
      <c r="C12" s="172">
        <f>'経費予定額(令和8年度・1年目)'!L28+'経費予定額(令和9年度・2年目) '!L28+'経費予定額(令和10年度・3年目)'!L28</f>
        <v>0</v>
      </c>
    </row>
    <row r="13" spans="1:11" ht="18.75" customHeight="1" x14ac:dyDescent="0.55000000000000004">
      <c r="A13" s="827"/>
      <c r="B13" s="170" t="s">
        <v>162</v>
      </c>
      <c r="C13" s="172">
        <f>'経費予定額(令和8年度・1年目)'!L33+'経費予定額(令和9年度・2年目) '!L33+'経費予定額(令和10年度・3年目)'!L33</f>
        <v>0</v>
      </c>
    </row>
    <row r="14" spans="1:11" ht="18.75" customHeight="1" x14ac:dyDescent="0.55000000000000004">
      <c r="A14" s="827"/>
      <c r="B14" s="170" t="s">
        <v>163</v>
      </c>
      <c r="C14" s="172">
        <f>'経費予定額(令和8年度・1年目)'!L38+'経費予定額(令和9年度・2年目) '!L38+'経費予定額(令和10年度・3年目)'!L38</f>
        <v>0</v>
      </c>
    </row>
    <row r="15" spans="1:11" ht="18.75" customHeight="1" x14ac:dyDescent="0.55000000000000004">
      <c r="A15" s="827"/>
      <c r="B15" s="170" t="s">
        <v>164</v>
      </c>
      <c r="C15" s="172">
        <f>'経費予定額(令和8年度・1年目)'!L43+'経費予定額(令和9年度・2年目) '!L43+'経費予定額(令和10年度・3年目)'!L43</f>
        <v>0</v>
      </c>
    </row>
    <row r="16" spans="1:11" ht="18.75" customHeight="1" x14ac:dyDescent="0.55000000000000004">
      <c r="A16" s="827"/>
      <c r="B16" s="170" t="s">
        <v>165</v>
      </c>
      <c r="C16" s="172">
        <f>'経費予定額(令和8年度・1年目)'!L48+'経費予定額(令和9年度・2年目) '!L48+'経費予定額(令和10年度・3年目)'!L48</f>
        <v>0</v>
      </c>
    </row>
    <row r="17" spans="1:6" ht="18.75" customHeight="1" x14ac:dyDescent="0.55000000000000004">
      <c r="A17" s="827"/>
      <c r="B17" s="170" t="s">
        <v>166</v>
      </c>
      <c r="C17" s="172">
        <f>'経費予定額(令和8年度・1年目)'!L53+'経費予定額(令和9年度・2年目) '!L53+'経費予定額(令和10年度・3年目)'!L53</f>
        <v>0</v>
      </c>
    </row>
    <row r="18" spans="1:6" ht="18.75" customHeight="1" x14ac:dyDescent="0.55000000000000004">
      <c r="A18" s="827"/>
      <c r="B18" s="170" t="s">
        <v>167</v>
      </c>
      <c r="C18" s="172">
        <f>'経費予定額(令和8年度・1年目)'!L58+'経費予定額(令和9年度・2年目) '!L58+'経費予定額(令和10年度・3年目)'!L58</f>
        <v>0</v>
      </c>
    </row>
    <row r="19" spans="1:6" ht="23.25" customHeight="1" x14ac:dyDescent="0.55000000000000004">
      <c r="A19" s="828"/>
      <c r="B19" s="170" t="s">
        <v>198</v>
      </c>
      <c r="C19" s="172">
        <f>'経費予定額(令和8年度・1年目)'!L62+'経費予定額(令和9年度・2年目) '!L62+'経費予定額(令和10年度・3年目)'!L62</f>
        <v>0</v>
      </c>
      <c r="E19" s="156" t="s">
        <v>168</v>
      </c>
      <c r="F19" s="173">
        <f>SUM(C11:C19)</f>
        <v>0</v>
      </c>
    </row>
    <row r="20" spans="1:6" ht="22.5" customHeight="1" x14ac:dyDescent="0.55000000000000004">
      <c r="A20" s="829" t="s">
        <v>199</v>
      </c>
      <c r="B20" s="830"/>
      <c r="C20" s="174">
        <f>'経費予定額(令和8年度・1年目)'!L63+'経費予定額(令和9年度・2年目) '!L63+'経費予定額(令和10年度・3年目)'!L63</f>
        <v>0</v>
      </c>
    </row>
    <row r="21" spans="1:6" ht="22.5" customHeight="1" x14ac:dyDescent="0.55000000000000004">
      <c r="A21" s="829" t="s">
        <v>200</v>
      </c>
      <c r="B21" s="830"/>
      <c r="C21" s="175">
        <f>'経費予定額(令和8年度・1年目)'!L64+'経費予定額(令和9年度・2年目) '!L64+'経費予定額(令和10年度・3年目)'!L64</f>
        <v>0</v>
      </c>
    </row>
    <row r="22" spans="1:6" ht="23.25" customHeight="1" thickBot="1" x14ac:dyDescent="0.6">
      <c r="A22" s="831" t="s">
        <v>201</v>
      </c>
      <c r="B22" s="832"/>
      <c r="C22" s="287">
        <f>'経費予定額(令和8年度・1年目)'!L65+'経費予定額(令和9年度・2年目) '!L65+'経費予定額(令和10年度・3年目)'!L65</f>
        <v>0</v>
      </c>
    </row>
    <row r="23" spans="1:6" ht="22.5" customHeight="1" thickTop="1" thickBot="1" x14ac:dyDescent="0.6">
      <c r="A23" s="820" t="s">
        <v>202</v>
      </c>
      <c r="B23" s="821"/>
      <c r="C23" s="176">
        <f>'経費予定額(令和8年度・1年目)'!L66+'経費予定額(令和9年度・2年目) '!L66+'経費予定額(令和10年度・3年目)'!L66</f>
        <v>0</v>
      </c>
    </row>
    <row r="24" spans="1:6" ht="20.25" customHeight="1" thickTop="1" thickBot="1" x14ac:dyDescent="0.6">
      <c r="A24" s="820" t="s">
        <v>169</v>
      </c>
      <c r="B24" s="821"/>
      <c r="C24" s="177">
        <f>'経費予定額(令和8年度・1年目)'!L70+'経費予定額(令和9年度・2年目) '!L70+'経費予定額(令和10年度・3年目)'!L70</f>
        <v>0</v>
      </c>
    </row>
    <row r="25" spans="1:6" ht="30" customHeight="1" thickTop="1" thickBot="1" x14ac:dyDescent="0.6">
      <c r="A25" s="822" t="s">
        <v>203</v>
      </c>
      <c r="B25" s="823"/>
      <c r="C25" s="178">
        <f>'経費予定額(令和8年度・1年目)'!L71+'経費予定額(令和9年度・2年目) '!L71+'経費予定額(令和10年度・3年目)'!L71</f>
        <v>0</v>
      </c>
    </row>
    <row r="28" spans="1:6" ht="13" customHeight="1" x14ac:dyDescent="0.55000000000000004"/>
    <row r="31" spans="1:6" ht="71.5" customHeight="1" x14ac:dyDescent="0.55000000000000004"/>
    <row r="34" ht="45" customHeight="1" x14ac:dyDescent="0.55000000000000004"/>
    <row r="37" ht="45" customHeight="1" x14ac:dyDescent="0.55000000000000004"/>
    <row r="40" ht="98.5" customHeight="1" x14ac:dyDescent="0.55000000000000004"/>
  </sheetData>
  <mergeCells count="9">
    <mergeCell ref="A23:B23"/>
    <mergeCell ref="A24:B24"/>
    <mergeCell ref="A25:B25"/>
    <mergeCell ref="A1:C1"/>
    <mergeCell ref="A6:C6"/>
    <mergeCell ref="A11:A19"/>
    <mergeCell ref="A20:B20"/>
    <mergeCell ref="A21:B21"/>
    <mergeCell ref="A22:B22"/>
  </mergeCells>
  <phoneticPr fontId="1"/>
  <pageMargins left="0.51181102362204722" right="0.51181102362204722" top="0.55118110236220474" bottom="0.55118110236220474" header="0.31496062992125984" footer="0.31496062992125984"/>
  <pageSetup paperSize="9" scale="92" firstPageNumber="2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１．団体概要</vt:lpstr>
      <vt:lpstr>２．自己申告書</vt:lpstr>
      <vt:lpstr>３．全体計画、４．観点対応</vt:lpstr>
      <vt:lpstr>５．プロジェクト詳細</vt:lpstr>
      <vt:lpstr>６．スケジュール詳細</vt:lpstr>
      <vt:lpstr>７．連携先、８．指導者等</vt:lpstr>
      <vt:lpstr>９．成果目標</vt:lpstr>
      <vt:lpstr>１０．業務収支予算書</vt:lpstr>
      <vt:lpstr>経費予定額(令和8年度・1年目)</vt:lpstr>
      <vt:lpstr>経費予定額(令和9年度・2年目) </vt:lpstr>
      <vt:lpstr>経費予定額(令和10年度・3年目)</vt:lpstr>
      <vt:lpstr>再委託</vt:lpstr>
      <vt:lpstr>誓約書</vt:lpstr>
      <vt:lpstr>芸文振確認用</vt:lpstr>
      <vt:lpstr>'１．団体概要'!Print_Area</vt:lpstr>
      <vt:lpstr>'１０．業務収支予算書'!Print_Area</vt:lpstr>
      <vt:lpstr>'２．自己申告書'!Print_Area</vt:lpstr>
      <vt:lpstr>'３．全体計画、４．観点対応'!Print_Area</vt:lpstr>
      <vt:lpstr>'５．プロジェクト詳細'!Print_Area</vt:lpstr>
      <vt:lpstr>'６．スケジュール詳細'!Print_Area</vt:lpstr>
      <vt:lpstr>'７．連携先、８．指導者等'!Print_Area</vt:lpstr>
      <vt:lpstr>'９．成果目標'!Print_Area</vt:lpstr>
      <vt:lpstr>'経費予定額(令和10年度・3年目)'!Print_Area</vt:lpstr>
      <vt:lpstr>'経費予定額(令和8年度・1年目)'!Print_Area</vt:lpstr>
      <vt:lpstr>'経費予定額(令和9年度・2年目) '!Print_Area</vt:lpstr>
      <vt:lpstr>再委託!Print_Area</vt:lpstr>
      <vt:lpstr>誓約書!Print_Area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tazawa keiko</cp:lastModifiedBy>
  <cp:revision/>
  <cp:lastPrinted>2026-04-16T09:02:50Z</cp:lastPrinted>
  <dcterms:created xsi:type="dcterms:W3CDTF">2024-02-15T07:34:43Z</dcterms:created>
  <dcterms:modified xsi:type="dcterms:W3CDTF">2026-04-16T09:09:01Z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2025-03-18T14:20:23Z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237c5012-b607-4000-a297-ec2254f2f0f5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