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FB08DE0D-D8F5-4732-9164-5BD0B5217BF4}" xr6:coauthVersionLast="47" xr6:coauthVersionMax="47" xr10:uidLastSave="{00000000-0000-0000-0000-000000000000}"/>
  <bookViews>
    <workbookView xWindow="440" yWindow="780" windowWidth="17090" windowHeight="7360" tabRatio="830" xr2:uid="{8C952F3F-F242-4EAC-8C84-5BEBF770BB2F}"/>
  </bookViews>
  <sheets>
    <sheet name="表紙" sheetId="81" r:id="rId1"/>
    <sheet name="１．団体概要" sheetId="68" r:id="rId2"/>
    <sheet name="２．自己申告書" sheetId="105" r:id="rId3"/>
    <sheet name="３．全体計画、４．観点対応" sheetId="106" r:id="rId4"/>
    <sheet name="５．プロジェクト詳細" sheetId="107" r:id="rId5"/>
    <sheet name="６．スケジュール詳細" sheetId="108" r:id="rId6"/>
    <sheet name="７．連携先、８．指導者等" sheetId="109" r:id="rId7"/>
    <sheet name="９．成果目標" sheetId="110" r:id="rId8"/>
    <sheet name="１０．業務収支予算書" sheetId="100" r:id="rId9"/>
    <sheet name="経費予定額(令和8年度・1年目)" sheetId="101" r:id="rId10"/>
    <sheet name="経費予定額(令和9年度・2年目) " sheetId="102" r:id="rId11"/>
    <sheet name="経費予定額(令和10年度・3年目)" sheetId="103" r:id="rId12"/>
    <sheet name="再委託" sheetId="104" r:id="rId13"/>
    <sheet name="誓約書" sheetId="62" r:id="rId14"/>
    <sheet name="芸文振確認用" sheetId="111" r:id="rId15"/>
  </sheets>
  <externalReferences>
    <externalReference r:id="rId16"/>
    <externalReference r:id="rId17"/>
  </externalReferences>
  <definedNames>
    <definedName name="_AMO_XmlVersion" hidden="1">"'1'"</definedName>
    <definedName name="_Fill" hidden="1">#REF!</definedName>
    <definedName name="_Key1" hidden="1">#REF!</definedName>
    <definedName name="_Order1" hidden="1">1</definedName>
    <definedName name="_Sort" hidden="1">#REF!</definedName>
    <definedName name="GRN人数">#REF!</definedName>
    <definedName name="_xlnm.Print_Area" localSheetId="1">'１．団体概要'!$B$1:$T$27</definedName>
    <definedName name="_xlnm.Print_Area" localSheetId="8">'１０．業務収支予算書'!$A$1:$D$27</definedName>
    <definedName name="_xlnm.Print_Area" localSheetId="2">'２．自己申告書'!$B$1:$K$74</definedName>
    <definedName name="_xlnm.Print_Area" localSheetId="3">'３．全体計画、４．観点対応'!$B$1:$J$26</definedName>
    <definedName name="_xlnm.Print_Area" localSheetId="4">'５．プロジェクト詳細'!$B$1:$H$30</definedName>
    <definedName name="_xlnm.Print_Area" localSheetId="5">'６．スケジュール詳細'!$B$1:$N$31</definedName>
    <definedName name="_xlnm.Print_Area" localSheetId="6">'７．連携先、８．指導者等'!$A$1:$K$30</definedName>
    <definedName name="_xlnm.Print_Area" localSheetId="7">'９．成果目標'!$A$1:$H$25</definedName>
    <definedName name="_xlnm.Print_Area" localSheetId="11">'経費予定額(令和10年度・3年目)'!$A$1:$N$136</definedName>
    <definedName name="_xlnm.Print_Area" localSheetId="9">'経費予定額(令和8年度・1年目)'!$A$1:$N$136</definedName>
    <definedName name="_xlnm.Print_Area" localSheetId="10">'経費予定額(令和9年度・2年目) '!$A$1:$N$136</definedName>
    <definedName name="_xlnm.Print_Area" localSheetId="12">再委託!$C$1:$R$25</definedName>
    <definedName name="_xlnm.Print_Area" localSheetId="13">誓約書!$B$1:$G$20</definedName>
    <definedName name="_xlnm.Print_Area" localSheetId="0">表紙!$B$1:$P$48</definedName>
    <definedName name="あああ" hidden="1">#REF!</definedName>
    <definedName name="ああああ">#REF!</definedName>
    <definedName name="その他">#REF!</definedName>
    <definedName name="一般人数">#REF!</definedName>
    <definedName name="運搬費">#REF!</definedName>
    <definedName name="演奏料">#REF!</definedName>
    <definedName name="応募分野" localSheetId="6">#REF!</definedName>
    <definedName name="応募分野">#REF!</definedName>
    <definedName name="音楽費">[1]【非表示】経費一覧!$C$5:$C$15</definedName>
    <definedName name="会場費" localSheetId="6">#REF!</definedName>
    <definedName name="会場費">#REF!</definedName>
    <definedName name="会場費・舞台費・運搬費" localSheetId="6">#REF!</definedName>
    <definedName name="会場費・舞台費・運搬費">#REF!</definedName>
    <definedName name="感染症対策経費" localSheetId="6">#REF!</definedName>
    <definedName name="感染症対策経費">#REF!</definedName>
    <definedName name="記録作成">#REF!</definedName>
    <definedName name="稽古費" localSheetId="6">#REF!</definedName>
    <definedName name="稽古費">#REF!</definedName>
    <definedName name="後継者養成">#REF!</definedName>
    <definedName name="交通費GRN">#REF!</definedName>
    <definedName name="交通費一般">#REF!</definedName>
    <definedName name="参照データ">#REF!</definedName>
    <definedName name="事務経費">#REF!</definedName>
    <definedName name="謝金・旅費・宣伝費等" localSheetId="6">#REF!</definedName>
    <definedName name="謝金・旅費・宣伝費等">#REF!</definedName>
    <definedName name="出演費・音楽費・文芸費" localSheetId="6">#REF!</definedName>
    <definedName name="出演費・音楽費・文芸費">#REF!</definedName>
    <definedName name="巡回運搬賃１">#REF!</definedName>
    <definedName name="巡回運搬賃２">#REF!</definedName>
    <definedName name="助成対象外経費" localSheetId="6">#REF!</definedName>
    <definedName name="助成対象外経費">#REF!</definedName>
    <definedName name="情報発信">#REF!</definedName>
    <definedName name="人材育成">#REF!</definedName>
    <definedName name="世界文化遺産活性化">#REF!</definedName>
    <definedName name="宣伝費">#REF!</definedName>
    <definedName name="地域の文化資源を核としたコミュニティの再生・活性化">#REF!</definedName>
    <definedName name="地域の文化資源を活用した集客・交流">#REF!</definedName>
    <definedName name="地域文化遺産活性化">#REF!</definedName>
    <definedName name="伝統文化の継承体制の維持・確立">#REF!</definedName>
    <definedName name="俳優出演料">#REF!</definedName>
    <definedName name="配信費">[2]【非表示】経費一覧!$C$68:$C$70</definedName>
    <definedName name="普及啓発">#REF!</definedName>
    <definedName name="舞台費" localSheetId="6">#REF!</definedName>
    <definedName name="舞台費">#REF!</definedName>
    <definedName name="文芸費">[1]【非表示】経費一覧!$C$16:$C$41</definedName>
    <definedName name="用具等整備">#REF!</definedName>
    <definedName name="旅費" localSheetId="6">#REF!</definedName>
    <definedName name="旅費">#REF!</definedName>
    <definedName name="練習会場費">#REF!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9" i="111" l="1"/>
  <c r="C108" i="111"/>
  <c r="C107" i="111"/>
  <c r="C106" i="111"/>
  <c r="C105" i="111"/>
  <c r="C104" i="111"/>
  <c r="C94" i="111"/>
  <c r="C82" i="111"/>
  <c r="C81" i="111"/>
  <c r="L66" i="102"/>
  <c r="L62" i="101"/>
  <c r="L66" i="101"/>
  <c r="Q62" i="103"/>
  <c r="L53" i="103"/>
  <c r="L66" i="103"/>
  <c r="C20" i="100"/>
  <c r="C127" i="111"/>
  <c r="C100" i="111"/>
  <c r="C99" i="111"/>
  <c r="C98" i="111"/>
  <c r="C97" i="111"/>
  <c r="C11" i="111"/>
  <c r="C9" i="111"/>
  <c r="C27" i="111" l="1"/>
  <c r="C26" i="111"/>
  <c r="C25" i="111"/>
  <c r="C24" i="111"/>
  <c r="C23" i="111"/>
  <c r="C22" i="111"/>
  <c r="C21" i="111"/>
  <c r="C20" i="111"/>
  <c r="C19" i="111"/>
  <c r="C18" i="111"/>
  <c r="C17" i="111"/>
  <c r="C16" i="111"/>
  <c r="C15" i="111"/>
  <c r="C14" i="111"/>
  <c r="C13" i="111"/>
  <c r="C12" i="111"/>
  <c r="C135" i="111"/>
  <c r="C137" i="111"/>
  <c r="C136" i="111"/>
  <c r="C134" i="111"/>
  <c r="G52" i="111"/>
  <c r="F52" i="111"/>
  <c r="E52" i="111"/>
  <c r="D52" i="111"/>
  <c r="G51" i="111"/>
  <c r="F51" i="111"/>
  <c r="E51" i="111"/>
  <c r="D51" i="111"/>
  <c r="G50" i="111"/>
  <c r="F50" i="111"/>
  <c r="E50" i="111"/>
  <c r="D50" i="111"/>
  <c r="C133" i="111"/>
  <c r="C132" i="111"/>
  <c r="C131" i="111"/>
  <c r="C130" i="111"/>
  <c r="C129" i="111"/>
  <c r="C128" i="111"/>
  <c r="C126" i="111"/>
  <c r="C125" i="111"/>
  <c r="C124" i="111"/>
  <c r="C123" i="111"/>
  <c r="C122" i="111"/>
  <c r="C121" i="111"/>
  <c r="C120" i="111"/>
  <c r="C119" i="111"/>
  <c r="C118" i="111"/>
  <c r="C117" i="111"/>
  <c r="C116" i="111"/>
  <c r="C115" i="111"/>
  <c r="C114" i="111"/>
  <c r="C113" i="111"/>
  <c r="C112" i="111"/>
  <c r="C111" i="111"/>
  <c r="C110" i="111"/>
  <c r="C103" i="111"/>
  <c r="C102" i="111"/>
  <c r="C101" i="111"/>
  <c r="C96" i="111"/>
  <c r="C95" i="111"/>
  <c r="C93" i="111"/>
  <c r="C92" i="111"/>
  <c r="C91" i="111"/>
  <c r="C90" i="111"/>
  <c r="C89" i="111"/>
  <c r="C88" i="111"/>
  <c r="C87" i="111"/>
  <c r="C86" i="111"/>
  <c r="C85" i="111"/>
  <c r="C84" i="111"/>
  <c r="C83" i="111"/>
  <c r="C80" i="111"/>
  <c r="C79" i="111"/>
  <c r="C78" i="111"/>
  <c r="C77" i="111"/>
  <c r="C76" i="111"/>
  <c r="C75" i="111"/>
  <c r="C74" i="111"/>
  <c r="C73" i="111"/>
  <c r="C72" i="111"/>
  <c r="C71" i="111"/>
  <c r="C70" i="111"/>
  <c r="C69" i="111"/>
  <c r="C68" i="111"/>
  <c r="C67" i="111"/>
  <c r="C66" i="111"/>
  <c r="C65" i="111"/>
  <c r="C64" i="111"/>
  <c r="C63" i="111"/>
  <c r="C62" i="111"/>
  <c r="C61" i="111"/>
  <c r="C60" i="111"/>
  <c r="C59" i="111"/>
  <c r="C58" i="111"/>
  <c r="C57" i="111"/>
  <c r="C56" i="111"/>
  <c r="C55" i="111"/>
  <c r="C54" i="111"/>
  <c r="C53" i="111"/>
  <c r="C49" i="111"/>
  <c r="C48" i="111"/>
  <c r="C47" i="111"/>
  <c r="C46" i="111"/>
  <c r="C45" i="111"/>
  <c r="C44" i="111"/>
  <c r="C43" i="111"/>
  <c r="C42" i="111"/>
  <c r="C41" i="111"/>
  <c r="C40" i="111"/>
  <c r="C39" i="111"/>
  <c r="C38" i="111"/>
  <c r="C37" i="111"/>
  <c r="C36" i="111"/>
  <c r="C35" i="111"/>
  <c r="C34" i="111"/>
  <c r="C33" i="111"/>
  <c r="C32" i="111"/>
  <c r="C31" i="111"/>
  <c r="C30" i="111"/>
  <c r="C29" i="111"/>
  <c r="C28" i="111"/>
  <c r="C8" i="111"/>
  <c r="C7" i="111"/>
  <c r="C6" i="111"/>
  <c r="C5" i="111"/>
  <c r="C4" i="111"/>
  <c r="C3" i="111"/>
  <c r="C2" i="111"/>
  <c r="C1" i="111"/>
  <c r="L134" i="103"/>
  <c r="L133" i="103"/>
  <c r="L132" i="103"/>
  <c r="E125" i="103"/>
  <c r="L125" i="103" s="1"/>
  <c r="E124" i="103"/>
  <c r="L124" i="103" s="1"/>
  <c r="L122" i="103"/>
  <c r="L121" i="103"/>
  <c r="L120" i="103"/>
  <c r="L119" i="103"/>
  <c r="L123" i="103" s="1"/>
  <c r="L117" i="103"/>
  <c r="L116" i="103"/>
  <c r="L115" i="103"/>
  <c r="L114" i="103"/>
  <c r="L118" i="103" s="1"/>
  <c r="L112" i="103"/>
  <c r="L111" i="103"/>
  <c r="L110" i="103"/>
  <c r="L108" i="103"/>
  <c r="L107" i="103"/>
  <c r="L106" i="103"/>
  <c r="L104" i="103"/>
  <c r="L103" i="103"/>
  <c r="L102" i="103"/>
  <c r="L100" i="103"/>
  <c r="L99" i="103"/>
  <c r="L98" i="103"/>
  <c r="L96" i="103"/>
  <c r="L95" i="103"/>
  <c r="L94" i="103"/>
  <c r="L92" i="103"/>
  <c r="L91" i="103"/>
  <c r="L90" i="103"/>
  <c r="L88" i="103"/>
  <c r="L87" i="103"/>
  <c r="L86" i="103"/>
  <c r="L85" i="103"/>
  <c r="L89" i="103" s="1"/>
  <c r="L72" i="103"/>
  <c r="L71" i="103"/>
  <c r="L70" i="103"/>
  <c r="L73" i="103" s="1"/>
  <c r="E60" i="103"/>
  <c r="L60" i="103" s="1"/>
  <c r="E59" i="103"/>
  <c r="L59" i="103" s="1"/>
  <c r="L57" i="103"/>
  <c r="L56" i="103"/>
  <c r="L55" i="103"/>
  <c r="L54" i="103"/>
  <c r="L58" i="103" s="1"/>
  <c r="L52" i="103"/>
  <c r="L51" i="103"/>
  <c r="L50" i="103"/>
  <c r="L49" i="103"/>
  <c r="L47" i="103"/>
  <c r="L46" i="103"/>
  <c r="L45" i="103"/>
  <c r="L44" i="103"/>
  <c r="L48" i="103" s="1"/>
  <c r="L42" i="103"/>
  <c r="L41" i="103"/>
  <c r="L40" i="103"/>
  <c r="L39" i="103"/>
  <c r="L43" i="103" s="1"/>
  <c r="L37" i="103"/>
  <c r="L36" i="103"/>
  <c r="L35" i="103"/>
  <c r="L34" i="103"/>
  <c r="L38" i="103" s="1"/>
  <c r="L32" i="103"/>
  <c r="L31" i="103"/>
  <c r="L30" i="103"/>
  <c r="L29" i="103"/>
  <c r="L27" i="103"/>
  <c r="L26" i="103"/>
  <c r="L25" i="103"/>
  <c r="L24" i="103"/>
  <c r="L28" i="103" s="1"/>
  <c r="L22" i="103"/>
  <c r="L21" i="103"/>
  <c r="L20" i="103"/>
  <c r="L19" i="103"/>
  <c r="L23" i="103" s="1"/>
  <c r="L17" i="103"/>
  <c r="L16" i="103"/>
  <c r="L15" i="103"/>
  <c r="L14" i="103"/>
  <c r="L18" i="103" s="1"/>
  <c r="L134" i="102"/>
  <c r="L133" i="102"/>
  <c r="L132" i="102"/>
  <c r="E125" i="102"/>
  <c r="L125" i="102" s="1"/>
  <c r="E124" i="102"/>
  <c r="L124" i="102" s="1"/>
  <c r="L122" i="102"/>
  <c r="L121" i="102"/>
  <c r="L120" i="102"/>
  <c r="L119" i="102"/>
  <c r="L123" i="102" s="1"/>
  <c r="L117" i="102"/>
  <c r="L116" i="102"/>
  <c r="L115" i="102"/>
  <c r="L114" i="102"/>
  <c r="L118" i="102" s="1"/>
  <c r="L112" i="102"/>
  <c r="L111" i="102"/>
  <c r="L110" i="102"/>
  <c r="L113" i="102" s="1"/>
  <c r="L108" i="102"/>
  <c r="L107" i="102"/>
  <c r="L106" i="102"/>
  <c r="L104" i="102"/>
  <c r="L103" i="102"/>
  <c r="L102" i="102"/>
  <c r="L105" i="102" s="1"/>
  <c r="L100" i="102"/>
  <c r="L99" i="102"/>
  <c r="L98" i="102"/>
  <c r="L101" i="102" s="1"/>
  <c r="L96" i="102"/>
  <c r="L95" i="102"/>
  <c r="L94" i="102"/>
  <c r="L97" i="102" s="1"/>
  <c r="L92" i="102"/>
  <c r="L91" i="102"/>
  <c r="L90" i="102"/>
  <c r="L93" i="102" s="1"/>
  <c r="L88" i="102"/>
  <c r="L87" i="102"/>
  <c r="L86" i="102"/>
  <c r="L85" i="102"/>
  <c r="L89" i="102" s="1"/>
  <c r="L72" i="102"/>
  <c r="L71" i="102"/>
  <c r="L70" i="102"/>
  <c r="L73" i="102" s="1"/>
  <c r="E60" i="102"/>
  <c r="L60" i="102" s="1"/>
  <c r="E59" i="102"/>
  <c r="L59" i="102" s="1"/>
  <c r="L57" i="102"/>
  <c r="L56" i="102"/>
  <c r="L55" i="102"/>
  <c r="L54" i="102"/>
  <c r="L58" i="102" s="1"/>
  <c r="L52" i="102"/>
  <c r="L51" i="102"/>
  <c r="L50" i="102"/>
  <c r="L49" i="102"/>
  <c r="L53" i="102" s="1"/>
  <c r="L47" i="102"/>
  <c r="L46" i="102"/>
  <c r="L45" i="102"/>
  <c r="L44" i="102"/>
  <c r="L42" i="102"/>
  <c r="L41" i="102"/>
  <c r="L40" i="102"/>
  <c r="L39" i="102"/>
  <c r="L43" i="102" s="1"/>
  <c r="L37" i="102"/>
  <c r="L36" i="102"/>
  <c r="L35" i="102"/>
  <c r="L34" i="102"/>
  <c r="L32" i="102"/>
  <c r="L31" i="102"/>
  <c r="L30" i="102"/>
  <c r="L29" i="102"/>
  <c r="L33" i="102" s="1"/>
  <c r="L27" i="102"/>
  <c r="L26" i="102"/>
  <c r="L25" i="102"/>
  <c r="L24" i="102"/>
  <c r="L28" i="102" s="1"/>
  <c r="L22" i="102"/>
  <c r="L21" i="102"/>
  <c r="L20" i="102"/>
  <c r="L19" i="102"/>
  <c r="L23" i="102" s="1"/>
  <c r="L17" i="102"/>
  <c r="L16" i="102"/>
  <c r="L15" i="102"/>
  <c r="L14" i="102"/>
  <c r="L134" i="101"/>
  <c r="L133" i="101"/>
  <c r="L132" i="101"/>
  <c r="L135" i="101" s="1"/>
  <c r="E125" i="101"/>
  <c r="L125" i="101" s="1"/>
  <c r="E124" i="101"/>
  <c r="L124" i="101" s="1"/>
  <c r="L122" i="101"/>
  <c r="L121" i="101"/>
  <c r="L120" i="101"/>
  <c r="L119" i="101"/>
  <c r="L123" i="101" s="1"/>
  <c r="L117" i="101"/>
  <c r="L116" i="101"/>
  <c r="L115" i="101"/>
  <c r="L114" i="101"/>
  <c r="L118" i="101" s="1"/>
  <c r="L112" i="101"/>
  <c r="L111" i="101"/>
  <c r="L110" i="101"/>
  <c r="L113" i="101" s="1"/>
  <c r="L108" i="101"/>
  <c r="L107" i="101"/>
  <c r="L106" i="101"/>
  <c r="L109" i="101" s="1"/>
  <c r="L104" i="101"/>
  <c r="L103" i="101"/>
  <c r="L102" i="101"/>
  <c r="L105" i="101" s="1"/>
  <c r="L100" i="101"/>
  <c r="L99" i="101"/>
  <c r="L98" i="101"/>
  <c r="L101" i="101" s="1"/>
  <c r="L96" i="101"/>
  <c r="L95" i="101"/>
  <c r="L94" i="101"/>
  <c r="L97" i="101" s="1"/>
  <c r="L92" i="101"/>
  <c r="L91" i="101"/>
  <c r="L90" i="101"/>
  <c r="L93" i="101" s="1"/>
  <c r="L88" i="101"/>
  <c r="L87" i="101"/>
  <c r="L86" i="101"/>
  <c r="L85" i="101"/>
  <c r="L89" i="101" s="1"/>
  <c r="L72" i="101"/>
  <c r="L71" i="101"/>
  <c r="L70" i="101"/>
  <c r="E60" i="101"/>
  <c r="L60" i="101" s="1"/>
  <c r="E59" i="101"/>
  <c r="L59" i="101" s="1"/>
  <c r="L57" i="101"/>
  <c r="L56" i="101"/>
  <c r="L55" i="101"/>
  <c r="L54" i="101"/>
  <c r="L58" i="101" s="1"/>
  <c r="L52" i="101"/>
  <c r="L51" i="101"/>
  <c r="L50" i="101"/>
  <c r="L49" i="101"/>
  <c r="L47" i="101"/>
  <c r="L46" i="101"/>
  <c r="L45" i="101"/>
  <c r="L44" i="101"/>
  <c r="L42" i="101"/>
  <c r="L41" i="101"/>
  <c r="L40" i="101"/>
  <c r="L39" i="101"/>
  <c r="L37" i="101"/>
  <c r="L36" i="101"/>
  <c r="L35" i="101"/>
  <c r="L34" i="101"/>
  <c r="L38" i="101" s="1"/>
  <c r="L32" i="101"/>
  <c r="L31" i="101"/>
  <c r="L30" i="101"/>
  <c r="L29" i="101"/>
  <c r="L33" i="101" s="1"/>
  <c r="L27" i="101"/>
  <c r="L26" i="101"/>
  <c r="L25" i="101"/>
  <c r="L24" i="101"/>
  <c r="L28" i="101" s="1"/>
  <c r="L22" i="101"/>
  <c r="L21" i="101"/>
  <c r="L20" i="101"/>
  <c r="L19" i="101"/>
  <c r="L17" i="101"/>
  <c r="L16" i="101"/>
  <c r="L15" i="101"/>
  <c r="L14" i="101"/>
  <c r="L18" i="101" s="1"/>
  <c r="L62" i="103" l="1"/>
  <c r="L127" i="103"/>
  <c r="L33" i="103"/>
  <c r="L67" i="103" s="1"/>
  <c r="L105" i="103"/>
  <c r="L97" i="103"/>
  <c r="L93" i="103"/>
  <c r="L135" i="103"/>
  <c r="L113" i="103"/>
  <c r="L109" i="103"/>
  <c r="L101" i="103"/>
  <c r="L135" i="102"/>
  <c r="L109" i="102"/>
  <c r="L127" i="102"/>
  <c r="L48" i="102"/>
  <c r="C18" i="100"/>
  <c r="C12" i="100"/>
  <c r="L73" i="101"/>
  <c r="L127" i="101"/>
  <c r="L129" i="101" s="1"/>
  <c r="E130" i="101" s="1"/>
  <c r="L130" i="101" s="1"/>
  <c r="L131" i="101" s="1"/>
  <c r="L136" i="101" s="1"/>
  <c r="C51" i="111"/>
  <c r="C52" i="111"/>
  <c r="C50" i="111"/>
  <c r="L23" i="101"/>
  <c r="C13" i="100"/>
  <c r="C24" i="100"/>
  <c r="L18" i="102"/>
  <c r="L67" i="102" s="1"/>
  <c r="L43" i="101"/>
  <c r="C15" i="100" s="1"/>
  <c r="L48" i="101"/>
  <c r="C16" i="100" s="1"/>
  <c r="L53" i="101"/>
  <c r="C17" i="100" s="1"/>
  <c r="L38" i="102"/>
  <c r="L62" i="102"/>
  <c r="C19" i="100" s="1"/>
  <c r="L129" i="102"/>
  <c r="L129" i="103"/>
  <c r="Q62" i="101" l="1"/>
  <c r="L67" i="101"/>
  <c r="E68" i="103"/>
  <c r="L68" i="103" s="1"/>
  <c r="L69" i="103"/>
  <c r="L74" i="103" s="1"/>
  <c r="E68" i="102"/>
  <c r="C14" i="100"/>
  <c r="Q62" i="102"/>
  <c r="C11" i="100"/>
  <c r="F19" i="100" s="1"/>
  <c r="C10" i="100"/>
  <c r="E130" i="102"/>
  <c r="L130" i="102" s="1"/>
  <c r="L131" i="102" s="1"/>
  <c r="L136" i="102" s="1"/>
  <c r="E130" i="103"/>
  <c r="L130" i="103" s="1"/>
  <c r="L131" i="103" s="1"/>
  <c r="L136" i="103" s="1"/>
  <c r="E68" i="101" l="1"/>
  <c r="C21" i="100"/>
  <c r="L68" i="101"/>
  <c r="L69" i="101" s="1"/>
  <c r="L68" i="102"/>
  <c r="L69" i="102" s="1"/>
  <c r="L74" i="102" s="1"/>
  <c r="C22" i="100" l="1"/>
  <c r="C23" i="100" l="1"/>
  <c r="L74" i="101"/>
  <c r="C25" i="100" s="1"/>
  <c r="H31" i="81" s="1"/>
  <c r="C10" i="1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31" authorId="0" shapeId="0" xr:uid="{C894628C-BCA7-4E8F-9EE8-DE470C927AD2}">
      <text>
        <r>
          <rPr>
            <b/>
            <sz val="9"/>
            <color indexed="81"/>
            <rFont val="MS P ゴシック"/>
            <family val="3"/>
            <charset val="128"/>
          </rPr>
          <t>「１０．業務収支予算書」に記載の額か、本事業の上限額のいずれか低い額が自動入力されます。
５者以上の団体（応募団体を除く）が主体として事業に参画することが確約されている場合上限を４億円に変更することが可能です。その場合は、セルH31の数式を以下に変更してください。
=MIN(ROUNDDOWN('１０．業務収支予算書'!C25/1000,0),400000)</t>
        </r>
      </text>
    </comment>
    <comment ref="H32" authorId="0" shapeId="0" xr:uid="{61627513-1394-469A-9D29-5A2C0C5D6345}">
      <text>
        <r>
          <rPr>
            <b/>
            <sz val="9"/>
            <color indexed="81"/>
            <rFont val="MS P ゴシック"/>
            <family val="3"/>
            <charset val="128"/>
          </rPr>
          <t>※「独立行政法人日本芸術文化振興会企画部基盤強化基金事務局関係委託業務実施要領」を確認の上で選択してください。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4" authorId="0" shapeId="0" xr:uid="{D4248F1F-5B8E-40EF-BE03-70EB0529BA9B}">
      <text>
        <r>
          <rPr>
            <b/>
            <sz val="12"/>
            <color indexed="81"/>
            <rFont val="MS P ゴシック"/>
            <family val="3"/>
            <charset val="128"/>
          </rPr>
          <t>「５．プロジェクト詳細」との整合性がわかるように、スケジュールの詳細を記載してください。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63" authorId="0" shapeId="0" xr:uid="{F66435D3-5EB8-4318-9D78-F6070B07AA7F}">
      <text>
        <r>
          <rPr>
            <b/>
            <sz val="9"/>
            <color indexed="81"/>
            <rFont val="MS P ゴシック"/>
            <family val="3"/>
            <charset val="128"/>
          </rPr>
          <t>再委託費の金額は、下表「２－２．再委託費内訳」をもとに手入力してください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63" authorId="0" shapeId="0" xr:uid="{2F47DEE7-E035-44DA-A56F-CBCB0CFF8E2A}">
      <text>
        <r>
          <rPr>
            <b/>
            <sz val="9"/>
            <color indexed="81"/>
            <rFont val="MS P ゴシック"/>
            <family val="3"/>
            <charset val="128"/>
          </rPr>
          <t>再委託費の金額は、下表「２－２．再委託費内訳」をもとに手入力してください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63" authorId="0" shapeId="0" xr:uid="{82BC6312-99B5-4C76-91D4-532FC999FF7B}">
      <text>
        <r>
          <rPr>
            <b/>
            <sz val="9"/>
            <color indexed="81"/>
            <rFont val="MS P ゴシック"/>
            <family val="3"/>
            <charset val="128"/>
          </rPr>
          <t>再委託費の金額は、下表「２－２．再委託費内訳」をもとに手入力してください</t>
        </r>
      </text>
    </comment>
  </commentList>
</comments>
</file>

<file path=xl/sharedStrings.xml><?xml version="1.0" encoding="utf-8"?>
<sst xmlns="http://schemas.openxmlformats.org/spreadsheetml/2006/main" count="1134" uniqueCount="495">
  <si>
    <t>〒</t>
    <phoneticPr fontId="1"/>
  </si>
  <si>
    <t>記</t>
    <rPh sb="0" eb="1">
      <t>キ</t>
    </rPh>
    <phoneticPr fontId="1"/>
  </si>
  <si>
    <t>電話</t>
    <rPh sb="0" eb="2">
      <t>デンワ</t>
    </rPh>
    <phoneticPr fontId="5"/>
  </si>
  <si>
    <t>氏名</t>
    <rPh sb="0" eb="2">
      <t>シメイ</t>
    </rPh>
    <phoneticPr fontId="5"/>
  </si>
  <si>
    <t>メールアドレス</t>
  </si>
  <si>
    <t>資料の
送付先</t>
    <rPh sb="0" eb="2">
      <t>シリョウ</t>
    </rPh>
    <rPh sb="4" eb="7">
      <t>ソウフサキ</t>
    </rPh>
    <phoneticPr fontId="5"/>
  </si>
  <si>
    <t>4月</t>
    <rPh sb="1" eb="2">
      <t>ガツ</t>
    </rPh>
    <phoneticPr fontId="5"/>
  </si>
  <si>
    <t>5月</t>
  </si>
  <si>
    <t>6月</t>
  </si>
  <si>
    <t>7月</t>
  </si>
  <si>
    <t>8月</t>
  </si>
  <si>
    <t>9月</t>
  </si>
  <si>
    <t>10月</t>
  </si>
  <si>
    <t>11月</t>
  </si>
  <si>
    <t>12月</t>
  </si>
  <si>
    <t>1月</t>
  </si>
  <si>
    <t>2月</t>
  </si>
  <si>
    <t>3月</t>
  </si>
  <si>
    <t>状況</t>
    <rPh sb="0" eb="2">
      <t>ジョウキョウ</t>
    </rPh>
    <phoneticPr fontId="1"/>
  </si>
  <si>
    <t>専門分野</t>
    <rPh sb="0" eb="4">
      <t>センモンブンヤ</t>
    </rPh>
    <phoneticPr fontId="1"/>
  </si>
  <si>
    <t>所在地</t>
    <rPh sb="0" eb="3">
      <t>ショザイチ</t>
    </rPh>
    <phoneticPr fontId="5"/>
  </si>
  <si>
    <t>住所（所在地）</t>
    <rPh sb="0" eb="2">
      <t>ジュウショ</t>
    </rPh>
    <rPh sb="3" eb="6">
      <t>ショザイチ</t>
    </rPh>
    <phoneticPr fontId="1"/>
  </si>
  <si>
    <t>単願</t>
    <rPh sb="0" eb="2">
      <t>タンガン</t>
    </rPh>
    <phoneticPr fontId="1"/>
  </si>
  <si>
    <t>千円</t>
    <rPh sb="0" eb="2">
      <t>センエン</t>
    </rPh>
    <phoneticPr fontId="1"/>
  </si>
  <si>
    <t>（申請者）</t>
    <rPh sb="1" eb="4">
      <t>シンセイシャ</t>
    </rPh>
    <phoneticPr fontId="1"/>
  </si>
  <si>
    <t>申請額</t>
    <rPh sb="0" eb="3">
      <t>シンセイガク</t>
    </rPh>
    <phoneticPr fontId="1"/>
  </si>
  <si>
    <t>誓　　約　　書</t>
    <rPh sb="0" eb="1">
      <t>チカイ</t>
    </rPh>
    <rPh sb="3" eb="4">
      <t>ヤク</t>
    </rPh>
    <rPh sb="6" eb="7">
      <t>ショ</t>
    </rPh>
    <phoneticPr fontId="5"/>
  </si>
  <si>
    <t>　 当法人（団体）は、下記１及び２のいずれにも該当しません。また、将来においても該当することはありません。
　 この誓約が虚偽であり、又はこの誓約に反したことにより、当方が不利益を被ることとなっても、異議は一切申し立てません。
　 また、当方の個人情報を警察に提供することについて同意します。</t>
    <phoneticPr fontId="5"/>
  </si>
  <si>
    <t>記</t>
    <rPh sb="0" eb="1">
      <t>キ</t>
    </rPh>
    <phoneticPr fontId="5"/>
  </si>
  <si>
    <t>１　契約の相手方として不適当な者
 (1)　法人等（個人、法人又は団体をいう。）の役員等（個人である場合はその者、法人であ
　　る場合は役員又は支店若しくは営業所（常時契約を締結する事務所をいう。）の代表者、
　　団体である場合は代表者、理事等、その他経営に実質的に関与している者をいう。）が、
　　暴力団（暴力団員による不当な行為の防止等に関する法律（平成３年法律第77号）第２
　　条第２号に規定する暴力団をいう。以下同じ）又は暴力団員（同法第２条第６号に規定
　　する暴力団員をいう。以下同じ。）であるとき
 (2)  役員等が、自己、自社若しくは第三者の不正の利益を図る目的、又は第三者に損害を
　　加える目的をもって、暴力団又は暴力団員を利用するなどしているとき
 (3)　役員等が、暴力団又は暴力団員に対して、資金等を供給し、又は便宜を供与する
　　など直接的あるいは積極的に暴力団の維持、運営に協力し、若しくは関与しているとき
 (4)　役員等が、暴力団又は暴力団員であることを知りながらこれを不当に利用するなど
　　しているとき
 (5)　役員等が、暴力団又は暴力団員と社会的に非難されるべき関係を有しているとき</t>
    <phoneticPr fontId="5"/>
  </si>
  <si>
    <t>２　契約の相手方として不適当な行為をする者
 (1)　暴力的な要求行為を行う者
 (2)　法的な責任を超えた不当な要求行為を行う者
 (3)　取引に関して脅迫的な言動をし、又は暴力を用いる行為を行う者
 (4)　偽計又は威力を用いて契約担当官等の業務を妨害する行為を行う者
 (5)　その他前各号に準ずる行為を行う者</t>
    <phoneticPr fontId="5"/>
  </si>
  <si>
    <t>令和　　　年　　　月　　　日</t>
    <rPh sb="0" eb="2">
      <t>レイワ</t>
    </rPh>
    <rPh sb="5" eb="6">
      <t>ネン</t>
    </rPh>
    <rPh sb="9" eb="10">
      <t>ツキ</t>
    </rPh>
    <rPh sb="13" eb="14">
      <t>ヒ</t>
    </rPh>
    <phoneticPr fontId="5"/>
  </si>
  <si>
    <t>住所（又は所在地）</t>
    <phoneticPr fontId="5"/>
  </si>
  <si>
    <t>団体名</t>
    <rPh sb="0" eb="2">
      <t>ダンタイ</t>
    </rPh>
    <rPh sb="2" eb="3">
      <t>メイ</t>
    </rPh>
    <phoneticPr fontId="5"/>
  </si>
  <si>
    <t>代表者役職名・氏名</t>
    <rPh sb="3" eb="5">
      <t>ヤクショク</t>
    </rPh>
    <rPh sb="7" eb="9">
      <t>シメイ</t>
    </rPh>
    <phoneticPr fontId="1"/>
  </si>
  <si>
    <t>目標値</t>
    <rPh sb="0" eb="3">
      <t>モクヒョウチ</t>
    </rPh>
    <phoneticPr fontId="5"/>
  </si>
  <si>
    <t>○○　件</t>
    <rPh sb="3" eb="4">
      <t>ケン</t>
    </rPh>
    <phoneticPr fontId="5"/>
  </si>
  <si>
    <t>目標値の
設定根拠</t>
    <rPh sb="0" eb="3">
      <t>モクヒョウチ</t>
    </rPh>
    <rPh sb="5" eb="9">
      <t>セッテイコンキョ</t>
    </rPh>
    <phoneticPr fontId="5"/>
  </si>
  <si>
    <t>所属・職名</t>
    <rPh sb="0" eb="2">
      <t>ショゾク</t>
    </rPh>
    <rPh sb="3" eb="5">
      <t>ショクメイ</t>
    </rPh>
    <phoneticPr fontId="5"/>
  </si>
  <si>
    <t>事業責任者</t>
    <rPh sb="0" eb="2">
      <t>ジギョウ</t>
    </rPh>
    <rPh sb="2" eb="5">
      <t>セキニンシャ</t>
    </rPh>
    <phoneticPr fontId="1"/>
  </si>
  <si>
    <t>団体名</t>
    <rPh sb="0" eb="3">
      <t>ダンタイメイ</t>
    </rPh>
    <phoneticPr fontId="5"/>
  </si>
  <si>
    <t>種別</t>
    <rPh sb="0" eb="2">
      <t>シュベツ</t>
    </rPh>
    <phoneticPr fontId="1"/>
  </si>
  <si>
    <t>フリガナ</t>
    <phoneticPr fontId="14"/>
  </si>
  <si>
    <t>代表者役職名</t>
    <phoneticPr fontId="1"/>
  </si>
  <si>
    <t>代表者氏名</t>
    <phoneticPr fontId="1"/>
  </si>
  <si>
    <t>郵便番号</t>
    <rPh sb="0" eb="4">
      <t>ユウビンバンゴウ</t>
    </rPh>
    <phoneticPr fontId="13"/>
  </si>
  <si>
    <t>―</t>
    <phoneticPr fontId="1"/>
  </si>
  <si>
    <t>住所</t>
    <rPh sb="0" eb="2">
      <t>ジュウショ</t>
    </rPh>
    <phoneticPr fontId="13"/>
  </si>
  <si>
    <t>ウェブサイト</t>
    <phoneticPr fontId="13"/>
  </si>
  <si>
    <t>団体の種類</t>
  </si>
  <si>
    <t>公益財団法人</t>
    <rPh sb="0" eb="6">
      <t>コウエキザイダンホウジン</t>
    </rPh>
    <phoneticPr fontId="14"/>
  </si>
  <si>
    <t>公益社団法人</t>
    <rPh sb="0" eb="6">
      <t>コウエキシャダンホウジン</t>
    </rPh>
    <phoneticPr fontId="14"/>
  </si>
  <si>
    <t>一般財団法人</t>
    <rPh sb="0" eb="4">
      <t>イッパンザイダン</t>
    </rPh>
    <rPh sb="4" eb="6">
      <t>ホウジン</t>
    </rPh>
    <phoneticPr fontId="14"/>
  </si>
  <si>
    <t>一般社団法人</t>
    <rPh sb="0" eb="6">
      <t>イッパンシャダンホウジン</t>
    </rPh>
    <phoneticPr fontId="14"/>
  </si>
  <si>
    <t>認定特定非営利活動法人</t>
    <rPh sb="0" eb="2">
      <t>ニンテイ</t>
    </rPh>
    <rPh sb="2" eb="11">
      <t>トクテイヒエイリカツドウホウジン</t>
    </rPh>
    <phoneticPr fontId="14"/>
  </si>
  <si>
    <t>特定非営利活動法人</t>
    <rPh sb="0" eb="9">
      <t>トクテイヒエイリカツドウホウジン</t>
    </rPh>
    <phoneticPr fontId="14"/>
  </si>
  <si>
    <t>株式会社</t>
    <rPh sb="0" eb="4">
      <t>カブシキガイシャ</t>
    </rPh>
    <phoneticPr fontId="14"/>
  </si>
  <si>
    <t>合同会社</t>
    <rPh sb="0" eb="4">
      <t>ゴウドウガイシャ</t>
    </rPh>
    <phoneticPr fontId="14"/>
  </si>
  <si>
    <t>有限会社</t>
    <rPh sb="0" eb="4">
      <t>ユウゲンガイシャ</t>
    </rPh>
    <phoneticPr fontId="14"/>
  </si>
  <si>
    <t>その他法人</t>
    <rPh sb="2" eb="3">
      <t>タ</t>
    </rPh>
    <rPh sb="3" eb="5">
      <t>ホウジン</t>
    </rPh>
    <phoneticPr fontId="14"/>
  </si>
  <si>
    <t>団体設立年月</t>
  </si>
  <si>
    <t>法人設立年月</t>
    <phoneticPr fontId="13"/>
  </si>
  <si>
    <t>法人番号</t>
    <phoneticPr fontId="13"/>
  </si>
  <si>
    <t>沿　革</t>
  </si>
  <si>
    <t>役　　職　　員</t>
    <phoneticPr fontId="13"/>
  </si>
  <si>
    <t>経理担当者</t>
  </si>
  <si>
    <t>監査担当者</t>
  </si>
  <si>
    <t>年度</t>
    <rPh sb="0" eb="2">
      <t>ネンド</t>
    </rPh>
    <phoneticPr fontId="14"/>
  </si>
  <si>
    <t>R5</t>
    <phoneticPr fontId="14"/>
  </si>
  <si>
    <t>総収入</t>
    <rPh sb="0" eb="1">
      <t>ソウ</t>
    </rPh>
    <rPh sb="1" eb="3">
      <t>シュウニュウ</t>
    </rPh>
    <phoneticPr fontId="14"/>
  </si>
  <si>
    <t>総支出</t>
    <rPh sb="0" eb="3">
      <t>ソウシシュツ</t>
    </rPh>
    <phoneticPr fontId="14"/>
  </si>
  <si>
    <t>総収入のうち当該年度に受けた公的な補助金・助成金</t>
    <rPh sb="0" eb="1">
      <t>ソウ</t>
    </rPh>
    <rPh sb="1" eb="3">
      <t>シュウニュウ</t>
    </rPh>
    <rPh sb="6" eb="8">
      <t>トウガイ</t>
    </rPh>
    <rPh sb="8" eb="10">
      <t>ネンド</t>
    </rPh>
    <rPh sb="11" eb="12">
      <t>ウ</t>
    </rPh>
    <rPh sb="14" eb="15">
      <t>マト</t>
    </rPh>
    <rPh sb="17" eb="20">
      <t>ホジョキン</t>
    </rPh>
    <rPh sb="20" eb="23">
      <t>ジョセイキン</t>
    </rPh>
    <phoneticPr fontId="14"/>
  </si>
  <si>
    <t>（　　　　　　　　　　　）</t>
    <phoneticPr fontId="13"/>
  </si>
  <si>
    <t>[その他の法人の場合は括弧内に具体的な種類名を記入]</t>
    <rPh sb="3" eb="4">
      <t>タ</t>
    </rPh>
    <rPh sb="5" eb="7">
      <t>ホウジン</t>
    </rPh>
    <rPh sb="11" eb="13">
      <t>カッコ</t>
    </rPh>
    <rPh sb="13" eb="14">
      <t>ナイ</t>
    </rPh>
    <phoneticPr fontId="13"/>
  </si>
  <si>
    <t>財務状況
（単位：千円）</t>
    <rPh sb="6" eb="8">
      <t>タンイ</t>
    </rPh>
    <rPh sb="9" eb="11">
      <t>センエン</t>
    </rPh>
    <phoneticPr fontId="13"/>
  </si>
  <si>
    <t>当期損益</t>
    <rPh sb="0" eb="4">
      <t>トウキソンエキ</t>
    </rPh>
    <phoneticPr fontId="14"/>
  </si>
  <si>
    <t>累積損益</t>
    <rPh sb="0" eb="2">
      <t>ルイセキ</t>
    </rPh>
    <rPh sb="2" eb="4">
      <t>ソンエキ</t>
    </rPh>
    <phoneticPr fontId="14"/>
  </si>
  <si>
    <t>金額</t>
    <rPh sb="0" eb="2">
      <t>キンガク</t>
    </rPh>
    <phoneticPr fontId="14"/>
  </si>
  <si>
    <t>名称</t>
    <rPh sb="0" eb="2">
      <t>メイショウ</t>
    </rPh>
    <phoneticPr fontId="14"/>
  </si>
  <si>
    <t>設立の趣旨・目的、理念</t>
    <rPh sb="0" eb="2">
      <t>セツリツ</t>
    </rPh>
    <rPh sb="3" eb="5">
      <t>シュシ</t>
    </rPh>
    <rPh sb="6" eb="8">
      <t>モクテキ</t>
    </rPh>
    <rPh sb="9" eb="11">
      <t>リネン</t>
    </rPh>
    <phoneticPr fontId="14"/>
  </si>
  <si>
    <t>独立行政法人日本芸術文化振興会理事長　殿</t>
    <rPh sb="0" eb="15">
      <t>ドクリツギョウセイホウジンニホンゲイジュツブンカシンコウカイ</t>
    </rPh>
    <rPh sb="15" eb="18">
      <t>リジチョウ</t>
    </rPh>
    <rPh sb="19" eb="20">
      <t>ドノ</t>
    </rPh>
    <phoneticPr fontId="1"/>
  </si>
  <si>
    <t>直近の文化庁及び他省庁等の支援事業への応募</t>
    <rPh sb="0" eb="2">
      <t>チョッキン</t>
    </rPh>
    <phoneticPr fontId="1"/>
  </si>
  <si>
    <t>概要</t>
    <rPh sb="0" eb="2">
      <t>ガイヨウ</t>
    </rPh>
    <phoneticPr fontId="1"/>
  </si>
  <si>
    <t>団体名</t>
    <rPh sb="0" eb="2">
      <t>ダンタイ</t>
    </rPh>
    <rPh sb="2" eb="3">
      <t>メイ</t>
    </rPh>
    <phoneticPr fontId="1"/>
  </si>
  <si>
    <t>計測・算出
方法</t>
    <rPh sb="0" eb="2">
      <t>ケイソク</t>
    </rPh>
    <rPh sb="3" eb="5">
      <t>サンシュツ</t>
    </rPh>
    <rPh sb="6" eb="8">
      <t>ホウホウ</t>
    </rPh>
    <phoneticPr fontId="5"/>
  </si>
  <si>
    <t>団　体　名</t>
    <rPh sb="0" eb="1">
      <t>ダン</t>
    </rPh>
    <rPh sb="2" eb="3">
      <t>カラダ</t>
    </rPh>
    <rPh sb="4" eb="5">
      <t>メイ</t>
    </rPh>
    <phoneticPr fontId="1"/>
  </si>
  <si>
    <t>２．実 施 期 間</t>
    <rPh sb="2" eb="3">
      <t>ジツ</t>
    </rPh>
    <rPh sb="4" eb="5">
      <t>シ</t>
    </rPh>
    <rPh sb="6" eb="7">
      <t>キ</t>
    </rPh>
    <rPh sb="8" eb="9">
      <t>アイダ</t>
    </rPh>
    <phoneticPr fontId="1"/>
  </si>
  <si>
    <t>左記以外の構成員</t>
    <rPh sb="0" eb="2">
      <t>サキ</t>
    </rPh>
    <rPh sb="2" eb="4">
      <t>イガイ</t>
    </rPh>
    <rPh sb="5" eb="7">
      <t>コウセイ</t>
    </rPh>
    <rPh sb="7" eb="8">
      <t>イン</t>
    </rPh>
    <phoneticPr fontId="13"/>
  </si>
  <si>
    <t xml:space="preserve"> </t>
    <phoneticPr fontId="1"/>
  </si>
  <si>
    <t>代表者の職名・氏名</t>
    <rPh sb="2" eb="3">
      <t>シャ</t>
    </rPh>
    <phoneticPr fontId="1"/>
  </si>
  <si>
    <t>本プロジェクトに関連した実績</t>
    <rPh sb="0" eb="1">
      <t>ホン</t>
    </rPh>
    <rPh sb="8" eb="10">
      <t>カンレン</t>
    </rPh>
    <rPh sb="12" eb="14">
      <t>ジッセキ</t>
    </rPh>
    <phoneticPr fontId="5"/>
  </si>
  <si>
    <t>経理責任者</t>
    <rPh sb="0" eb="2">
      <t>ケイリ</t>
    </rPh>
    <rPh sb="2" eb="5">
      <t>セキニンシャ</t>
    </rPh>
    <phoneticPr fontId="1"/>
  </si>
  <si>
    <t>事務担当者</t>
    <rPh sb="0" eb="2">
      <t>ジム</t>
    </rPh>
    <rPh sb="2" eb="5">
      <t>タントウシャ</t>
    </rPh>
    <phoneticPr fontId="1"/>
  </si>
  <si>
    <t>過去の取組とその実績</t>
    <rPh sb="0" eb="2">
      <t>カコ</t>
    </rPh>
    <rPh sb="3" eb="5">
      <t>トリクミ</t>
    </rPh>
    <rPh sb="8" eb="10">
      <t>ジッセキ</t>
    </rPh>
    <phoneticPr fontId="1"/>
  </si>
  <si>
    <t>○理事会等を定期的に開催している。</t>
    <rPh sb="6" eb="9">
      <t>テイキテキ</t>
    </rPh>
    <phoneticPr fontId="14"/>
  </si>
  <si>
    <t>○理事会等の議事録を作成している。</t>
    <phoneticPr fontId="14"/>
  </si>
  <si>
    <t>○事業計画及び予算並びに事業報告及び決算について理事会等の決議を経ている。</t>
    <phoneticPr fontId="14"/>
  </si>
  <si>
    <t>○経理責任者は明確になっている。</t>
    <phoneticPr fontId="14"/>
  </si>
  <si>
    <t xml:space="preserve">○現預金の出納責任者は明確になっている。 </t>
    <phoneticPr fontId="14"/>
  </si>
  <si>
    <t>○銀行印の管理責任者は明確になっている。</t>
    <phoneticPr fontId="14"/>
  </si>
  <si>
    <t>○事務の執行に当たっては、各担当者の権限と責任が明確になっている。</t>
    <rPh sb="1" eb="3">
      <t>ジム</t>
    </rPh>
    <rPh sb="4" eb="6">
      <t>シッコウ</t>
    </rPh>
    <phoneticPr fontId="14"/>
  </si>
  <si>
    <t>○予算執行に係る全ての証憑（契約書・領収書等）を善良な管理者の注意をもって５年間以上保管している。</t>
    <rPh sb="1" eb="3">
      <t>ヨサン</t>
    </rPh>
    <rPh sb="3" eb="5">
      <t>シッコウ</t>
    </rPh>
    <rPh sb="6" eb="7">
      <t>カカ</t>
    </rPh>
    <rPh sb="8" eb="9">
      <t>スベ</t>
    </rPh>
    <rPh sb="11" eb="13">
      <t>ショウヒョウ</t>
    </rPh>
    <rPh sb="14" eb="17">
      <t>ケイヤクショ</t>
    </rPh>
    <rPh sb="24" eb="26">
      <t>ゼンリョウ</t>
    </rPh>
    <rPh sb="27" eb="30">
      <t>カンリシャ</t>
    </rPh>
    <rPh sb="31" eb="33">
      <t>チュウイ</t>
    </rPh>
    <phoneticPr fontId="14"/>
  </si>
  <si>
    <t>※利益相反行為とは、複数の当事者がいる場合における、一方の利益となり、かつ他方の不利益となる行為を指す。</t>
    <phoneticPr fontId="1"/>
  </si>
  <si>
    <t>○手許現金有高は、定期的に出納担当者以外の者が出納簿と照合している。</t>
    <rPh sb="1" eb="3">
      <t>テモト</t>
    </rPh>
    <rPh sb="3" eb="5">
      <t>ゲンキン</t>
    </rPh>
    <rPh sb="5" eb="7">
      <t>アリタカ</t>
    </rPh>
    <rPh sb="23" eb="26">
      <t>スイトウボ</t>
    </rPh>
    <phoneticPr fontId="14"/>
  </si>
  <si>
    <t>○法人税や消費税、源泉所得税等で必要な申告義務を適切に実施している。</t>
    <phoneticPr fontId="14"/>
  </si>
  <si>
    <t>財務</t>
    <rPh sb="0" eb="2">
      <t>ザイム</t>
    </rPh>
    <phoneticPr fontId="1"/>
  </si>
  <si>
    <t xml:space="preserve">○会計帳簿（仕訳帳・総勘定元帳等）を作成している。 </t>
    <phoneticPr fontId="14"/>
  </si>
  <si>
    <t>○財務諸表（貸借対照表・損益計算書等）を作成している。</t>
    <rPh sb="1" eb="5">
      <t>ザイムショヒョウ</t>
    </rPh>
    <phoneticPr fontId="14"/>
  </si>
  <si>
    <t>○財務諸表（貸借対照表・損益計算書等）を公表している。</t>
    <phoneticPr fontId="14"/>
  </si>
  <si>
    <t>※本項目における「公表」とは、ウェブサイトに掲載していること、もしくは事務所に備え付け一般からの
　要望があれば常に閲覧することができる状態にしていることを指す。</t>
    <phoneticPr fontId="1"/>
  </si>
  <si>
    <t>　（「はい」の場合は当てはまるものにチェック）</t>
    <phoneticPr fontId="14"/>
  </si>
  <si>
    <t>　　外部監査（監査法人、公認会計士による会計監査）</t>
    <rPh sb="20" eb="22">
      <t>カイケイ</t>
    </rPh>
    <rPh sb="22" eb="24">
      <t>カンサ</t>
    </rPh>
    <phoneticPr fontId="1"/>
  </si>
  <si>
    <t>　　内部監査（監事監査、監査役監査による会計監査）</t>
    <rPh sb="20" eb="22">
      <t>カイケイ</t>
    </rPh>
    <rPh sb="22" eb="24">
      <t>カンサ</t>
    </rPh>
    <phoneticPr fontId="1"/>
  </si>
  <si>
    <t>　　内部監査に準じた監査（経理責任者による会計監査等）</t>
    <rPh sb="21" eb="23">
      <t>カイケイ</t>
    </rPh>
    <phoneticPr fontId="1"/>
  </si>
  <si>
    <t xml:space="preserve">○監事等による監査報告書を作成している。 </t>
    <phoneticPr fontId="14"/>
  </si>
  <si>
    <t>活動環境</t>
    <rPh sb="0" eb="4">
      <t>カツドウカンキョウ</t>
    </rPh>
    <phoneticPr fontId="1"/>
  </si>
  <si>
    <t>○雇用者を社会保険（健康保険、厚生年金保険、介護保険）に加入させている。</t>
    <rPh sb="1" eb="4">
      <t>コヨウシャ</t>
    </rPh>
    <rPh sb="10" eb="14">
      <t>ケンコウホケン</t>
    </rPh>
    <rPh sb="15" eb="19">
      <t>コウセイネンキン</t>
    </rPh>
    <rPh sb="19" eb="21">
      <t>ホケン</t>
    </rPh>
    <rPh sb="22" eb="26">
      <t>カイゴホケン</t>
    </rPh>
    <phoneticPr fontId="14"/>
  </si>
  <si>
    <t>　※加入義務を有する有給職員を雇用していない場合等については、「なし」を選択してください。</t>
    <phoneticPr fontId="1"/>
  </si>
  <si>
    <t>○雇用者を労働保険（労災保険、雇用保険）に加入させている。</t>
    <rPh sb="1" eb="4">
      <t>コヨウシャ</t>
    </rPh>
    <rPh sb="10" eb="14">
      <t>ロウサイホケン</t>
    </rPh>
    <rPh sb="15" eb="19">
      <t>コヨウホケン</t>
    </rPh>
    <phoneticPr fontId="14"/>
  </si>
  <si>
    <t>再委託の有無</t>
    <rPh sb="0" eb="3">
      <t>サイイタク</t>
    </rPh>
    <rPh sb="4" eb="6">
      <t>ウム</t>
    </rPh>
    <phoneticPr fontId="5"/>
  </si>
  <si>
    <t>選択してください</t>
  </si>
  <si>
    <t>※業務の実施そのものの一部を第三者に委任する（作業内容・納品物を発注元が具体的に指示しない）場合は「有り」を選択し、以下を記入してください。</t>
    <rPh sb="1" eb="3">
      <t>ギョウム</t>
    </rPh>
    <rPh sb="4" eb="6">
      <t>ジッシ</t>
    </rPh>
    <rPh sb="11" eb="13">
      <t>イチブ</t>
    </rPh>
    <rPh sb="14" eb="17">
      <t>ダイサンシャ</t>
    </rPh>
    <rPh sb="18" eb="20">
      <t>イニン</t>
    </rPh>
    <rPh sb="23" eb="25">
      <t>サギョウ</t>
    </rPh>
    <rPh sb="28" eb="31">
      <t>ノウヒンブツ</t>
    </rPh>
    <rPh sb="34" eb="35">
      <t>モト</t>
    </rPh>
    <rPh sb="36" eb="39">
      <t>グタイテキ</t>
    </rPh>
    <rPh sb="46" eb="48">
      <t>バアイ</t>
    </rPh>
    <rPh sb="50" eb="51">
      <t>ア</t>
    </rPh>
    <rPh sb="54" eb="56">
      <t>センタク</t>
    </rPh>
    <rPh sb="58" eb="60">
      <t>イカ</t>
    </rPh>
    <rPh sb="61" eb="63">
      <t>キニュウ</t>
    </rPh>
    <phoneticPr fontId="5"/>
  </si>
  <si>
    <t>※再委託しない場合は「無し」を選択してください。</t>
    <phoneticPr fontId="5"/>
  </si>
  <si>
    <t xml:space="preserve"> （１）再委託</t>
    <rPh sb="4" eb="7">
      <t>サイイタク</t>
    </rPh>
    <phoneticPr fontId="5"/>
  </si>
  <si>
    <t>※　複数の者に再委託を行う場合は、表を増やして再委託先毎に記載してください。</t>
    <rPh sb="2" eb="4">
      <t>フクスウ</t>
    </rPh>
    <rPh sb="5" eb="6">
      <t>モノ</t>
    </rPh>
    <rPh sb="7" eb="8">
      <t>サイ</t>
    </rPh>
    <rPh sb="8" eb="10">
      <t>イタク</t>
    </rPh>
    <rPh sb="11" eb="12">
      <t>オコナ</t>
    </rPh>
    <rPh sb="13" eb="15">
      <t>バアイ</t>
    </rPh>
    <rPh sb="17" eb="18">
      <t>ヒョウ</t>
    </rPh>
    <rPh sb="19" eb="20">
      <t>フ</t>
    </rPh>
    <rPh sb="23" eb="27">
      <t>サイイタクサキ</t>
    </rPh>
    <rPh sb="27" eb="28">
      <t>ゴト</t>
    </rPh>
    <rPh sb="29" eb="31">
      <t>キサイ</t>
    </rPh>
    <phoneticPr fontId="5"/>
  </si>
  <si>
    <t>再委託の相手方の住所及び氏名</t>
    <rPh sb="0" eb="3">
      <t>サイイタク</t>
    </rPh>
    <rPh sb="4" eb="6">
      <t>アイテ</t>
    </rPh>
    <rPh sb="6" eb="7">
      <t>カタ</t>
    </rPh>
    <rPh sb="8" eb="10">
      <t>ジュウショ</t>
    </rPh>
    <rPh sb="10" eb="11">
      <t>オヨ</t>
    </rPh>
    <rPh sb="12" eb="14">
      <t>シメイ</t>
    </rPh>
    <phoneticPr fontId="5"/>
  </si>
  <si>
    <t>再委託を行う業務の範囲</t>
    <rPh sb="0" eb="3">
      <t>サイイタク</t>
    </rPh>
    <rPh sb="4" eb="5">
      <t>オコナ</t>
    </rPh>
    <rPh sb="6" eb="8">
      <t>ギョウム</t>
    </rPh>
    <rPh sb="9" eb="11">
      <t>ハンイ</t>
    </rPh>
    <phoneticPr fontId="5"/>
  </si>
  <si>
    <t>再委託の必要性</t>
    <rPh sb="0" eb="3">
      <t>サイイタク</t>
    </rPh>
    <rPh sb="4" eb="7">
      <t>ヒツヨウセイ</t>
    </rPh>
    <phoneticPr fontId="5"/>
  </si>
  <si>
    <t>再委託金額　（単位：円）</t>
    <rPh sb="0" eb="3">
      <t>サイイタク</t>
    </rPh>
    <rPh sb="3" eb="5">
      <t>キンガク</t>
    </rPh>
    <rPh sb="7" eb="9">
      <t>タンイ</t>
    </rPh>
    <rPh sb="10" eb="11">
      <t>エン</t>
    </rPh>
    <phoneticPr fontId="5"/>
  </si>
  <si>
    <t xml:space="preserve"> （２）履行体制に関する事項</t>
    <rPh sb="4" eb="6">
      <t>リコウ</t>
    </rPh>
    <rPh sb="6" eb="8">
      <t>タイセイ</t>
    </rPh>
    <rPh sb="9" eb="10">
      <t>カン</t>
    </rPh>
    <rPh sb="12" eb="14">
      <t>ジコウ</t>
    </rPh>
    <phoneticPr fontId="5"/>
  </si>
  <si>
    <t>※　再委託の相手方がさらに再委託を行う等、複数の段階で再委託を行う場合に記載してください。</t>
    <rPh sb="2" eb="5">
      <t>サイイタク</t>
    </rPh>
    <rPh sb="6" eb="9">
      <t>アイテガタ</t>
    </rPh>
    <rPh sb="13" eb="16">
      <t>サイイタク</t>
    </rPh>
    <rPh sb="17" eb="18">
      <t>オコナ</t>
    </rPh>
    <rPh sb="19" eb="20">
      <t>トウ</t>
    </rPh>
    <rPh sb="21" eb="23">
      <t>フクスウ</t>
    </rPh>
    <rPh sb="24" eb="26">
      <t>ダンカイ</t>
    </rPh>
    <rPh sb="27" eb="30">
      <t>サイイタク</t>
    </rPh>
    <rPh sb="31" eb="32">
      <t>オコナ</t>
    </rPh>
    <rPh sb="33" eb="35">
      <t>バアイ</t>
    </rPh>
    <rPh sb="36" eb="38">
      <t>キサイ</t>
    </rPh>
    <phoneticPr fontId="5"/>
  </si>
  <si>
    <t>再々委託の相手方の住所及び氏名</t>
    <rPh sb="0" eb="2">
      <t>サイサイ</t>
    </rPh>
    <rPh sb="2" eb="4">
      <t>イタク</t>
    </rPh>
    <rPh sb="5" eb="7">
      <t>アイテ</t>
    </rPh>
    <rPh sb="7" eb="8">
      <t>カタ</t>
    </rPh>
    <rPh sb="9" eb="11">
      <t>ジュウショ</t>
    </rPh>
    <rPh sb="11" eb="12">
      <t>オヨ</t>
    </rPh>
    <rPh sb="13" eb="15">
      <t>シメイ</t>
    </rPh>
    <phoneticPr fontId="5"/>
  </si>
  <si>
    <t>再々委託を行う業務の範囲</t>
    <rPh sb="0" eb="2">
      <t>サイサイ</t>
    </rPh>
    <rPh sb="2" eb="4">
      <t>イタク</t>
    </rPh>
    <rPh sb="5" eb="6">
      <t>オコナ</t>
    </rPh>
    <rPh sb="7" eb="9">
      <t>ギョウム</t>
    </rPh>
    <rPh sb="10" eb="12">
      <t>ハンイ</t>
    </rPh>
    <phoneticPr fontId="5"/>
  </si>
  <si>
    <t>【責任者・担当者連絡先】</t>
    <rPh sb="1" eb="4">
      <t>セキニンシャ</t>
    </rPh>
    <rPh sb="5" eb="11">
      <t>タントウシャレンラクサキ</t>
    </rPh>
    <phoneticPr fontId="1"/>
  </si>
  <si>
    <t>文化芸術活動基盤強化基金</t>
    <rPh sb="4" eb="6">
      <t>カツドウ</t>
    </rPh>
    <phoneticPr fontId="1"/>
  </si>
  <si>
    <t>企　画　提　案　書</t>
    <rPh sb="0" eb="1">
      <t>キ</t>
    </rPh>
    <rPh sb="2" eb="3">
      <t>ガ</t>
    </rPh>
    <rPh sb="4" eb="5">
      <t>テイ</t>
    </rPh>
    <rPh sb="6" eb="7">
      <t>アン</t>
    </rPh>
    <rPh sb="8" eb="9">
      <t>ショ</t>
    </rPh>
    <phoneticPr fontId="1"/>
  </si>
  <si>
    <t>下記のとおり企画提案します。</t>
    <rPh sb="0" eb="2">
      <t>カキ</t>
    </rPh>
    <rPh sb="6" eb="8">
      <t>キカク</t>
    </rPh>
    <rPh sb="8" eb="10">
      <t>テイアン</t>
    </rPh>
    <phoneticPr fontId="1"/>
  </si>
  <si>
    <t>５．知的財産権の帰属希望（※）</t>
    <rPh sb="2" eb="7">
      <t>チテキザイサンケン</t>
    </rPh>
    <rPh sb="8" eb="12">
      <t>キゾクキボウ</t>
    </rPh>
    <phoneticPr fontId="1"/>
  </si>
  <si>
    <t>フリガナ</t>
    <phoneticPr fontId="1"/>
  </si>
  <si>
    <t>団体の体制</t>
    <rPh sb="3" eb="5">
      <t>タイセイ</t>
    </rPh>
    <phoneticPr fontId="1"/>
  </si>
  <si>
    <t>①定款等</t>
    <rPh sb="1" eb="4">
      <t>テイカントウ</t>
    </rPh>
    <phoneticPr fontId="14"/>
  </si>
  <si>
    <t>②意思決定機関</t>
    <rPh sb="1" eb="3">
      <t>イシ</t>
    </rPh>
    <rPh sb="3" eb="5">
      <t>ケッテイ</t>
    </rPh>
    <rPh sb="5" eb="7">
      <t>キカン</t>
    </rPh>
    <phoneticPr fontId="14"/>
  </si>
  <si>
    <t>③運営事務</t>
    <rPh sb="1" eb="5">
      <t>ウンエイジム</t>
    </rPh>
    <phoneticPr fontId="14"/>
  </si>
  <si>
    <t>④財務諸表等</t>
    <rPh sb="1" eb="5">
      <t>ザイムショヒョウ</t>
    </rPh>
    <rPh sb="5" eb="6">
      <t>トウ</t>
    </rPh>
    <phoneticPr fontId="14"/>
  </si>
  <si>
    <t>⑤監査</t>
    <rPh sb="1" eb="3">
      <t>カンサ</t>
    </rPh>
    <phoneticPr fontId="14"/>
  </si>
  <si>
    <t>⑥労務管理</t>
    <rPh sb="1" eb="5">
      <t>ロウムカンリ</t>
    </rPh>
    <phoneticPr fontId="14"/>
  </si>
  <si>
    <t>【本プロジェクトの中核となる者】</t>
    <rPh sb="1" eb="2">
      <t>ホン</t>
    </rPh>
    <phoneticPr fontId="1"/>
  </si>
  <si>
    <t>【指導者等一覧】</t>
    <rPh sb="1" eb="5">
      <t>シドウシャナド</t>
    </rPh>
    <rPh sb="5" eb="7">
      <t>イチラン</t>
    </rPh>
    <phoneticPr fontId="1"/>
  </si>
  <si>
    <t xml:space="preserve">〔具体的な取組内容〕
</t>
    <rPh sb="1" eb="4">
      <t>グタイテキ</t>
    </rPh>
    <rPh sb="5" eb="7">
      <t>トリクミ</t>
    </rPh>
    <rPh sb="7" eb="9">
      <t>ナイヨウ</t>
    </rPh>
    <phoneticPr fontId="5"/>
  </si>
  <si>
    <r>
      <t>※枠内に収まるように</t>
    </r>
    <r>
      <rPr>
        <b/>
        <sz val="12"/>
        <color rgb="FF7030A0"/>
        <rFont val="ＭＳ Ｐゴシック"/>
        <family val="3"/>
        <charset val="128"/>
      </rPr>
      <t>400</t>
    </r>
    <r>
      <rPr>
        <sz val="12"/>
        <color rgb="FF7030A0"/>
        <rFont val="ＭＳ Ｐゴシック"/>
        <family val="3"/>
        <charset val="128"/>
      </rPr>
      <t>字程度で記載してください。</t>
    </r>
    <rPh sb="1" eb="3">
      <t>ワクナイ</t>
    </rPh>
    <rPh sb="4" eb="5">
      <t>オサ</t>
    </rPh>
    <rPh sb="13" eb="16">
      <t>ジテイド</t>
    </rPh>
    <rPh sb="17" eb="19">
      <t>キサイ</t>
    </rPh>
    <phoneticPr fontId="1"/>
  </si>
  <si>
    <t>※　欄が不足する場合は、適宜行を挿入してください。</t>
    <phoneticPr fontId="1"/>
  </si>
  <si>
    <t>　１．予算総括表</t>
    <phoneticPr fontId="5"/>
  </si>
  <si>
    <t>　　金額の合計が転記されます。</t>
    <phoneticPr fontId="1"/>
  </si>
  <si>
    <t>費目</t>
    <rPh sb="0" eb="2">
      <t>ヒモク</t>
    </rPh>
    <phoneticPr fontId="5"/>
  </si>
  <si>
    <t>種別</t>
    <rPh sb="0" eb="2">
      <t>シュベツ</t>
    </rPh>
    <phoneticPr fontId="5"/>
  </si>
  <si>
    <t>人件費</t>
    <rPh sb="0" eb="3">
      <t>ジンケンヒ</t>
    </rPh>
    <phoneticPr fontId="5"/>
  </si>
  <si>
    <t>賃金</t>
    <rPh sb="0" eb="2">
      <t>チンギン</t>
    </rPh>
    <phoneticPr fontId="5"/>
  </si>
  <si>
    <t>事業費</t>
    <rPh sb="0" eb="3">
      <t>ジギョウヒ</t>
    </rPh>
    <phoneticPr fontId="5"/>
  </si>
  <si>
    <t>諸謝金</t>
    <rPh sb="0" eb="1">
      <t>ショ</t>
    </rPh>
    <rPh sb="1" eb="3">
      <t>シャキン</t>
    </rPh>
    <phoneticPr fontId="5"/>
  </si>
  <si>
    <t>旅費</t>
    <rPh sb="0" eb="2">
      <t>リョヒ</t>
    </rPh>
    <phoneticPr fontId="5"/>
  </si>
  <si>
    <t>借損料</t>
    <rPh sb="0" eb="1">
      <t>シャク</t>
    </rPh>
    <rPh sb="1" eb="2">
      <t>ソン</t>
    </rPh>
    <rPh sb="2" eb="3">
      <t>リョウ</t>
    </rPh>
    <phoneticPr fontId="5"/>
  </si>
  <si>
    <t>消耗品費</t>
    <rPh sb="0" eb="2">
      <t>ショウモウ</t>
    </rPh>
    <rPh sb="2" eb="3">
      <t>ヒン</t>
    </rPh>
    <rPh sb="3" eb="4">
      <t>ヒ</t>
    </rPh>
    <phoneticPr fontId="5"/>
  </si>
  <si>
    <t>会議費</t>
    <rPh sb="0" eb="3">
      <t>カイギヒ</t>
    </rPh>
    <phoneticPr fontId="5"/>
  </si>
  <si>
    <t>通信
運搬費</t>
    <rPh sb="0" eb="2">
      <t>ツウシン</t>
    </rPh>
    <rPh sb="3" eb="5">
      <t>ウンパン</t>
    </rPh>
    <rPh sb="5" eb="6">
      <t>ヒ</t>
    </rPh>
    <phoneticPr fontId="5"/>
  </si>
  <si>
    <t>雑役務費</t>
    <rPh sb="0" eb="1">
      <t>ザツ</t>
    </rPh>
    <rPh sb="1" eb="3">
      <t>エキム</t>
    </rPh>
    <rPh sb="3" eb="4">
      <t>ヒ</t>
    </rPh>
    <phoneticPr fontId="5"/>
  </si>
  <si>
    <t>保険料</t>
    <phoneticPr fontId="5"/>
  </si>
  <si>
    <t>事業費合計：</t>
    <rPh sb="0" eb="5">
      <t>ジギョウヒゴウケイ</t>
    </rPh>
    <phoneticPr fontId="1"/>
  </si>
  <si>
    <t xml:space="preserve">  収入見込額（ｃ）</t>
    <rPh sb="2" eb="3">
      <t>オサム</t>
    </rPh>
    <rPh sb="3" eb="4">
      <t>イリ</t>
    </rPh>
    <rPh sb="4" eb="6">
      <t>ミコ</t>
    </rPh>
    <rPh sb="6" eb="7">
      <t>ガク</t>
    </rPh>
    <phoneticPr fontId="5"/>
  </si>
  <si>
    <t>◎各年度収支予定額</t>
    <rPh sb="1" eb="4">
      <t>カクネンド</t>
    </rPh>
    <rPh sb="6" eb="9">
      <t>ヨテイガク</t>
    </rPh>
    <phoneticPr fontId="5"/>
  </si>
  <si>
    <t>※</t>
    <phoneticPr fontId="5"/>
  </si>
  <si>
    <t>必ず会計担当者が記載内容を確認するようにしてください。</t>
    <rPh sb="0" eb="1">
      <t>カナラ</t>
    </rPh>
    <rPh sb="2" eb="4">
      <t>カイケイ</t>
    </rPh>
    <rPh sb="4" eb="7">
      <t>タントウシャ</t>
    </rPh>
    <rPh sb="8" eb="10">
      <t>キサイ</t>
    </rPh>
    <rPh sb="10" eb="12">
      <t>ナイヨウ</t>
    </rPh>
    <rPh sb="13" eb="15">
      <t>カクニン</t>
    </rPh>
    <phoneticPr fontId="5"/>
  </si>
  <si>
    <t>計算式が設定されていますので青色の欄には入力しないでください。</t>
    <rPh sb="0" eb="3">
      <t>ケイサンシキ</t>
    </rPh>
    <rPh sb="4" eb="6">
      <t>セッテイ</t>
    </rPh>
    <rPh sb="14" eb="16">
      <t>アオイロ</t>
    </rPh>
    <rPh sb="17" eb="18">
      <t>ラン</t>
    </rPh>
    <rPh sb="20" eb="22">
      <t>ニュウリョク</t>
    </rPh>
    <phoneticPr fontId="5"/>
  </si>
  <si>
    <r>
      <t>金額欄には</t>
    </r>
    <r>
      <rPr>
        <b/>
        <u/>
        <sz val="10"/>
        <rFont val="ＭＳ Ｐゴシック"/>
        <family val="3"/>
        <charset val="128"/>
      </rPr>
      <t>消費税等込み</t>
    </r>
    <r>
      <rPr>
        <sz val="10"/>
        <rFont val="ＭＳ Ｐゴシック"/>
        <family val="3"/>
        <charset val="128"/>
      </rPr>
      <t>の金額を記入してください。</t>
    </r>
    <rPh sb="0" eb="2">
      <t>キンガク</t>
    </rPh>
    <rPh sb="2" eb="3">
      <t>ラン</t>
    </rPh>
    <rPh sb="5" eb="8">
      <t>ショウヒゼイ</t>
    </rPh>
    <rPh sb="8" eb="9">
      <t>トウ</t>
    </rPh>
    <rPh sb="9" eb="10">
      <t>コミ</t>
    </rPh>
    <rPh sb="12" eb="14">
      <t>キンガク</t>
    </rPh>
    <rPh sb="15" eb="17">
      <t>キニュウ</t>
    </rPh>
    <phoneticPr fontId="5"/>
  </si>
  <si>
    <t>軽減税率の対象となる経費は、「軽減税率」欄に○を記入してください。</t>
    <rPh sb="10" eb="12">
      <t>ケイヒ</t>
    </rPh>
    <rPh sb="20" eb="21">
      <t>ラン</t>
    </rPh>
    <phoneticPr fontId="5"/>
  </si>
  <si>
    <t>課税対象外(人件費・海外で支払う経費等（団体により異なるため会計担当者に確認すること）)の経費は、「課税対象外」欄に○を記入してください。</t>
    <rPh sb="20" eb="22">
      <t>ダンタイ</t>
    </rPh>
    <rPh sb="25" eb="26">
      <t>コト</t>
    </rPh>
    <rPh sb="30" eb="32">
      <t>カイケイ</t>
    </rPh>
    <rPh sb="32" eb="35">
      <t>タントウシャ</t>
    </rPh>
    <rPh sb="36" eb="38">
      <t>カクニン</t>
    </rPh>
    <rPh sb="45" eb="47">
      <t>ケイヒ</t>
    </rPh>
    <rPh sb="50" eb="55">
      <t>カゼイタイショウガイ</t>
    </rPh>
    <rPh sb="56" eb="57">
      <t>ラン</t>
    </rPh>
    <phoneticPr fontId="5"/>
  </si>
  <si>
    <t>欄が不足する場合は行を挿入してください。複数ページにわたっても結構です。</t>
    <rPh sb="0" eb="1">
      <t>ラン</t>
    </rPh>
    <rPh sb="2" eb="4">
      <t>フソク</t>
    </rPh>
    <rPh sb="6" eb="8">
      <t>バアイ</t>
    </rPh>
    <rPh sb="9" eb="10">
      <t>ギョウ</t>
    </rPh>
    <rPh sb="11" eb="13">
      <t>ソウニュウ</t>
    </rPh>
    <rPh sb="20" eb="22">
      <t>フクスウ</t>
    </rPh>
    <rPh sb="31" eb="33">
      <t>ケッコウ</t>
    </rPh>
    <phoneticPr fontId="5"/>
  </si>
  <si>
    <t>提出前に必ず検算するようにしてください。</t>
    <rPh sb="0" eb="2">
      <t>テイシュツ</t>
    </rPh>
    <rPh sb="2" eb="3">
      <t>マエ</t>
    </rPh>
    <rPh sb="4" eb="5">
      <t>カナラ</t>
    </rPh>
    <rPh sb="6" eb="8">
      <t>ケンザン</t>
    </rPh>
    <phoneticPr fontId="5"/>
  </si>
  <si>
    <t>内訳（支払い内容）</t>
    <rPh sb="0" eb="2">
      <t>ウチワケ</t>
    </rPh>
    <rPh sb="3" eb="5">
      <t>シハラ</t>
    </rPh>
    <rPh sb="6" eb="8">
      <t>ナイヨウ</t>
    </rPh>
    <phoneticPr fontId="5"/>
  </si>
  <si>
    <t>数量・単位</t>
    <rPh sb="0" eb="1">
      <t>カズ</t>
    </rPh>
    <rPh sb="1" eb="2">
      <t>リョウ</t>
    </rPh>
    <rPh sb="3" eb="5">
      <t>タンイ</t>
    </rPh>
    <phoneticPr fontId="5"/>
  </si>
  <si>
    <t>軽減
税率</t>
    <rPh sb="0" eb="2">
      <t>ケイゲン</t>
    </rPh>
    <rPh sb="3" eb="5">
      <t>ゼイリツ</t>
    </rPh>
    <phoneticPr fontId="5"/>
  </si>
  <si>
    <t>課税
対象外</t>
    <rPh sb="0" eb="2">
      <t>カゼイ</t>
    </rPh>
    <rPh sb="3" eb="5">
      <t>タイショウ</t>
    </rPh>
    <rPh sb="5" eb="6">
      <t>ガイ</t>
    </rPh>
    <phoneticPr fontId="5"/>
  </si>
  <si>
    <t>小計</t>
    <rPh sb="0" eb="2">
      <t>ショウケイ</t>
    </rPh>
    <phoneticPr fontId="5"/>
  </si>
  <si>
    <t>保険料</t>
    <rPh sb="0" eb="3">
      <t>ホケンリョウ</t>
    </rPh>
    <phoneticPr fontId="5"/>
  </si>
  <si>
    <t>数量・単位</t>
    <rPh sb="3" eb="5">
      <t>タンイ</t>
    </rPh>
    <phoneticPr fontId="5"/>
  </si>
  <si>
    <t>　総　事　業　費（a'）</t>
    <rPh sb="1" eb="2">
      <t>フサ</t>
    </rPh>
    <rPh sb="3" eb="4">
      <t>コト</t>
    </rPh>
    <rPh sb="5" eb="6">
      <t>ギョウ</t>
    </rPh>
    <rPh sb="7" eb="8">
      <t>ヒ</t>
    </rPh>
    <phoneticPr fontId="5"/>
  </si>
  <si>
    <t>　一般管理費(ｂ')</t>
    <rPh sb="1" eb="2">
      <t>イチ</t>
    </rPh>
    <rPh sb="2" eb="3">
      <t>パン</t>
    </rPh>
    <rPh sb="3" eb="4">
      <t>カン</t>
    </rPh>
    <rPh sb="4" eb="5">
      <t>リ</t>
    </rPh>
    <rPh sb="5" eb="6">
      <t>ヒ</t>
    </rPh>
    <phoneticPr fontId="5"/>
  </si>
  <si>
    <t>）×（</t>
    <phoneticPr fontId="5"/>
  </si>
  <si>
    <t>）　←</t>
    <phoneticPr fontId="5"/>
  </si>
  <si>
    <t>計上する場合は
率を入力してください。</t>
    <rPh sb="0" eb="2">
      <t>ケイジョウ</t>
    </rPh>
    <rPh sb="4" eb="6">
      <t>バアイ</t>
    </rPh>
    <rPh sb="8" eb="9">
      <t>リツ</t>
    </rPh>
    <rPh sb="10" eb="12">
      <t>ニュウリョク</t>
    </rPh>
    <phoneticPr fontId="5"/>
  </si>
  <si>
    <t xml:space="preserve">  支出額合計（ａ'＋ｂ'）</t>
    <rPh sb="2" eb="5">
      <t>シシュツガク</t>
    </rPh>
    <rPh sb="5" eb="7">
      <t>ゴウケイ</t>
    </rPh>
    <phoneticPr fontId="5"/>
  </si>
  <si>
    <t xml:space="preserve">  収入見込額（ｃ'）</t>
    <rPh sb="2" eb="3">
      <t>オサム</t>
    </rPh>
    <rPh sb="3" eb="4">
      <t>イリ</t>
    </rPh>
    <rPh sb="4" eb="6">
      <t>ミコ</t>
    </rPh>
    <rPh sb="6" eb="7">
      <t>ガク</t>
    </rPh>
    <phoneticPr fontId="5"/>
  </si>
  <si>
    <t xml:space="preserve">  差引合計（ａ'＋ｂ'－ｃ'）</t>
    <rPh sb="2" eb="4">
      <t>サシヒ</t>
    </rPh>
    <rPh sb="4" eb="6">
      <t>ゴウケイ</t>
    </rPh>
    <phoneticPr fontId="5"/>
  </si>
  <si>
    <t>　※本シートの金額欄は自動入力となります。</t>
    <phoneticPr fontId="5"/>
  </si>
  <si>
    <t>金額</t>
    <phoneticPr fontId="5"/>
  </si>
  <si>
    <t>消費税等
相当額</t>
    <rPh sb="0" eb="3">
      <t>ショウヒゼイ</t>
    </rPh>
    <rPh sb="3" eb="4">
      <t>トウ</t>
    </rPh>
    <rPh sb="5" eb="7">
      <t>ソウトウ</t>
    </rPh>
    <rPh sb="7" eb="8">
      <t>ガク</t>
    </rPh>
    <phoneticPr fontId="5"/>
  </si>
  <si>
    <t>　再　委　託　費</t>
    <rPh sb="1" eb="2">
      <t>サイ</t>
    </rPh>
    <rPh sb="3" eb="4">
      <t>イ</t>
    </rPh>
    <rPh sb="5" eb="6">
      <t>コトヅケ</t>
    </rPh>
    <rPh sb="7" eb="8">
      <t>ヒ</t>
    </rPh>
    <phoneticPr fontId="5"/>
  </si>
  <si>
    <t>　総　事　業　費（a）</t>
    <rPh sb="1" eb="2">
      <t>フサ</t>
    </rPh>
    <rPh sb="3" eb="4">
      <t>コト</t>
    </rPh>
    <rPh sb="5" eb="6">
      <t>ギョウ</t>
    </rPh>
    <rPh sb="7" eb="8">
      <t>ヒ</t>
    </rPh>
    <phoneticPr fontId="5"/>
  </si>
  <si>
    <t>　一般管理費(ｂ)</t>
    <rPh sb="1" eb="2">
      <t>イチ</t>
    </rPh>
    <rPh sb="2" eb="3">
      <t>パン</t>
    </rPh>
    <rPh sb="3" eb="4">
      <t>カン</t>
    </rPh>
    <rPh sb="4" eb="5">
      <t>リ</t>
    </rPh>
    <rPh sb="5" eb="6">
      <t>ヒ</t>
    </rPh>
    <phoneticPr fontId="5"/>
  </si>
  <si>
    <t xml:space="preserve">  支出額合計（ａ＋ｂ）</t>
    <rPh sb="2" eb="5">
      <t>シシュツガク</t>
    </rPh>
    <rPh sb="5" eb="7">
      <t>ゴウケイ</t>
    </rPh>
    <phoneticPr fontId="5"/>
  </si>
  <si>
    <t xml:space="preserve">  差引合計（ａ＋ｂ－ｃ）</t>
    <rPh sb="2" eb="4">
      <t>サシヒ</t>
    </rPh>
    <rPh sb="4" eb="6">
      <t>ゴウケイ</t>
    </rPh>
    <phoneticPr fontId="5"/>
  </si>
  <si>
    <t>単価</t>
    <phoneticPr fontId="5"/>
  </si>
  <si>
    <t>課税対象外経費（</t>
    <rPh sb="0" eb="2">
      <t>カゼイ</t>
    </rPh>
    <rPh sb="2" eb="4">
      <t>タイショウ</t>
    </rPh>
    <rPh sb="4" eb="5">
      <t>ガイ</t>
    </rPh>
    <rPh sb="5" eb="7">
      <t>ケイヒ</t>
    </rPh>
    <phoneticPr fontId="5"/>
  </si>
  <si>
    <t>10/100</t>
  </si>
  <si>
    <t>）</t>
    <phoneticPr fontId="5"/>
  </si>
  <si>
    <t>軽減税率対象経費（</t>
    <rPh sb="0" eb="2">
      <t>ケイゲン</t>
    </rPh>
    <rPh sb="2" eb="4">
      <t>ゼイリツ</t>
    </rPh>
    <rPh sb="4" eb="6">
      <t>タイショウ</t>
    </rPh>
    <rPh sb="6" eb="8">
      <t>ケイヒ</t>
    </rPh>
    <phoneticPr fontId="5"/>
  </si>
  <si>
    <t>2/108</t>
  </si>
  <si>
    <t>インボイス影響額分（</t>
    <rPh sb="5" eb="8">
      <t>エイキョウガク</t>
    </rPh>
    <rPh sb="8" eb="9">
      <t>ブン</t>
    </rPh>
    <phoneticPr fontId="5"/>
  </si>
  <si>
    <t>総事業費－再委託費（</t>
    <rPh sb="0" eb="4">
      <t>ソウジギョウヒ</t>
    </rPh>
    <rPh sb="5" eb="8">
      <t>サイイタク</t>
    </rPh>
    <rPh sb="8" eb="9">
      <t>ヒ</t>
    </rPh>
    <phoneticPr fontId="5"/>
  </si>
  <si>
    <t xml:space="preserve">  収入額（ｃ）</t>
    <rPh sb="2" eb="3">
      <t>オサム</t>
    </rPh>
    <rPh sb="3" eb="4">
      <t>イリ</t>
    </rPh>
    <rPh sb="4" eb="5">
      <t>ガク</t>
    </rPh>
    <phoneticPr fontId="5"/>
  </si>
  <si>
    <t>　２－２．再委託費内訳</t>
    <rPh sb="5" eb="8">
      <t>サイイタク</t>
    </rPh>
    <rPh sb="8" eb="9">
      <t>ヒ</t>
    </rPh>
    <rPh sb="9" eb="11">
      <t>ウチワケ</t>
    </rPh>
    <phoneticPr fontId="5"/>
  </si>
  <si>
    <t>再委託がある場合は、上記の「２．経費予定額」と同様に費目・種別ごとの経費を記入してください。</t>
    <rPh sb="0" eb="3">
      <t>サイイタク</t>
    </rPh>
    <rPh sb="6" eb="8">
      <t>バアイ</t>
    </rPh>
    <rPh sb="10" eb="12">
      <t>ジョウキ</t>
    </rPh>
    <rPh sb="16" eb="18">
      <t>ケイヒ</t>
    </rPh>
    <rPh sb="18" eb="20">
      <t>ヨテイ</t>
    </rPh>
    <rPh sb="20" eb="21">
      <t>ガク</t>
    </rPh>
    <rPh sb="23" eb="25">
      <t>ドウヨウ</t>
    </rPh>
    <rPh sb="26" eb="28">
      <t>ヒモク</t>
    </rPh>
    <rPh sb="29" eb="31">
      <t>シュベツ</t>
    </rPh>
    <rPh sb="34" eb="36">
      <t>ケイヒ</t>
    </rPh>
    <rPh sb="37" eb="39">
      <t>キニュウ</t>
    </rPh>
    <phoneticPr fontId="5"/>
  </si>
  <si>
    <t>再委託先：</t>
    <rPh sb="0" eb="4">
      <t>サイイタクサキ</t>
    </rPh>
    <phoneticPr fontId="5"/>
  </si>
  <si>
    <t>　単位：円</t>
    <rPh sb="1" eb="3">
      <t>タンイ</t>
    </rPh>
    <rPh sb="4" eb="5">
      <t>エン</t>
    </rPh>
    <phoneticPr fontId="5"/>
  </si>
  <si>
    <t>金額</t>
    <rPh sb="0" eb="2">
      <t>キンガク</t>
    </rPh>
    <phoneticPr fontId="5"/>
  </si>
  <si>
    <t>10/100</t>
    <phoneticPr fontId="1"/>
  </si>
  <si>
    <t>2/108</t>
    <phoneticPr fontId="1"/>
  </si>
  <si>
    <t>　再々委託費</t>
    <rPh sb="1" eb="2">
      <t>サイ</t>
    </rPh>
    <rPh sb="3" eb="4">
      <t>イ</t>
    </rPh>
    <rPh sb="4" eb="5">
      <t>コトヅケ</t>
    </rPh>
    <rPh sb="5" eb="6">
      <t>ヒ</t>
    </rPh>
    <phoneticPr fontId="5"/>
  </si>
  <si>
    <t>　３ー２．再委託費内訳</t>
    <rPh sb="5" eb="8">
      <t>サイイタク</t>
    </rPh>
    <rPh sb="8" eb="9">
      <t>ヒ</t>
    </rPh>
    <rPh sb="9" eb="11">
      <t>ウチワケ</t>
    </rPh>
    <phoneticPr fontId="5"/>
  </si>
  <si>
    <t>再委託がある場合は、上記の「３．経費予定額」と同様に費目・種別ごとの経費を記入してください。</t>
    <rPh sb="0" eb="3">
      <t>サイイタク</t>
    </rPh>
    <rPh sb="6" eb="8">
      <t>バアイ</t>
    </rPh>
    <rPh sb="10" eb="12">
      <t>ジョウキ</t>
    </rPh>
    <rPh sb="16" eb="21">
      <t>ケイヒヨテイガク</t>
    </rPh>
    <rPh sb="23" eb="25">
      <t>ドウヨウ</t>
    </rPh>
    <rPh sb="26" eb="28">
      <t>ヒモク</t>
    </rPh>
    <rPh sb="29" eb="31">
      <t>シュベツ</t>
    </rPh>
    <rPh sb="34" eb="36">
      <t>ケイヒ</t>
    </rPh>
    <rPh sb="37" eb="39">
      <t>キニュウ</t>
    </rPh>
    <phoneticPr fontId="5"/>
  </si>
  <si>
    <t>　４ー２．再委託費内訳</t>
    <rPh sb="5" eb="8">
      <t>サイイタク</t>
    </rPh>
    <rPh sb="8" eb="9">
      <t>ヒ</t>
    </rPh>
    <rPh sb="9" eb="11">
      <t>ウチワケ</t>
    </rPh>
    <phoneticPr fontId="5"/>
  </si>
  <si>
    <t>再委託がある場合は、上記の「４．経費予定額」と同様に費目・種別ごとの経費を記入してください。</t>
    <rPh sb="0" eb="3">
      <t>サイイタク</t>
    </rPh>
    <rPh sb="6" eb="8">
      <t>バアイ</t>
    </rPh>
    <rPh sb="10" eb="12">
      <t>ジョウキ</t>
    </rPh>
    <rPh sb="16" eb="21">
      <t>ケイヒヨテイガク</t>
    </rPh>
    <rPh sb="23" eb="25">
      <t>ドウヨウ</t>
    </rPh>
    <rPh sb="26" eb="28">
      <t>ヒモク</t>
    </rPh>
    <rPh sb="29" eb="31">
      <t>シュベツ</t>
    </rPh>
    <rPh sb="34" eb="36">
      <t>ケイヒ</t>
    </rPh>
    <rPh sb="37" eb="39">
      <t>キニュウ</t>
    </rPh>
    <phoneticPr fontId="5"/>
  </si>
  <si>
    <t>５．再委託に関する事項</t>
    <rPh sb="2" eb="5">
      <t>サイイタク</t>
    </rPh>
    <rPh sb="6" eb="7">
      <t>カン</t>
    </rPh>
    <rPh sb="9" eb="11">
      <t>ジコウ</t>
    </rPh>
    <phoneticPr fontId="5"/>
  </si>
  <si>
    <t>電話</t>
    <rPh sb="0" eb="2">
      <t>デンワ</t>
    </rPh>
    <phoneticPr fontId="1"/>
  </si>
  <si>
    <t>メールアドレス</t>
    <phoneticPr fontId="14"/>
  </si>
  <si>
    <t>○定款等を適切に定めている。</t>
    <rPh sb="1" eb="3">
      <t>テイカン</t>
    </rPh>
    <rPh sb="3" eb="4">
      <t>トウ</t>
    </rPh>
    <rPh sb="5" eb="7">
      <t>テキセツ</t>
    </rPh>
    <rPh sb="8" eb="9">
      <t>サダ</t>
    </rPh>
    <phoneticPr fontId="14"/>
  </si>
  <si>
    <t>○理事会等の構成についてジェンダーバランスに配慮している。</t>
    <rPh sb="1" eb="4">
      <t>リジカイ</t>
    </rPh>
    <rPh sb="4" eb="5">
      <t>トウ</t>
    </rPh>
    <rPh sb="6" eb="8">
      <t>コウセイ</t>
    </rPh>
    <rPh sb="22" eb="24">
      <t>ハイリョ</t>
    </rPh>
    <phoneticPr fontId="1"/>
  </si>
  <si>
    <t>○業者選定等に関する規程等を整備している。</t>
    <rPh sb="1" eb="5">
      <t>カイケイキテイ</t>
    </rPh>
    <rPh sb="5" eb="6">
      <t>トウ</t>
    </rPh>
    <rPh sb="7" eb="9">
      <t>セイビ</t>
    </rPh>
    <phoneticPr fontId="1"/>
  </si>
  <si>
    <t>○利益相反取引を行っていない（適切な承認手続きを経たものを除く）。</t>
    <rPh sb="1" eb="5">
      <t>リエキソウハン</t>
    </rPh>
    <rPh sb="5" eb="7">
      <t>トリヒキ</t>
    </rPh>
    <rPh sb="8" eb="9">
      <t>オコナ</t>
    </rPh>
    <rPh sb="15" eb="17">
      <t>テキセツ</t>
    </rPh>
    <rPh sb="18" eb="20">
      <t>ショウニン</t>
    </rPh>
    <rPh sb="20" eb="22">
      <t>テツヅ</t>
    </rPh>
    <rPh sb="24" eb="25">
      <t>ヘ</t>
    </rPh>
    <rPh sb="29" eb="30">
      <t>ノゾ</t>
    </rPh>
    <phoneticPr fontId="1"/>
  </si>
  <si>
    <t>○監事・監査役等による会計監査又はこれに準じた内部監査を実施している。</t>
    <rPh sb="15" eb="16">
      <t>マタ</t>
    </rPh>
    <phoneticPr fontId="1"/>
  </si>
  <si>
    <t>○就業規則を明文化している。</t>
    <rPh sb="1" eb="3">
      <t>シュウギョウ</t>
    </rPh>
    <rPh sb="3" eb="5">
      <t>キソク</t>
    </rPh>
    <rPh sb="6" eb="9">
      <t>メイブンカ</t>
    </rPh>
    <phoneticPr fontId="14"/>
  </si>
  <si>
    <t>○労働基準法に則り、雇用者の労働時間・休憩・休日等を適切に管理している。</t>
    <rPh sb="1" eb="6">
      <t>ロウドウキジュンホウ</t>
    </rPh>
    <rPh sb="7" eb="8">
      <t>ノット</t>
    </rPh>
    <rPh sb="10" eb="13">
      <t>コヨウシャ</t>
    </rPh>
    <rPh sb="14" eb="18">
      <t>ロウドウジカン</t>
    </rPh>
    <rPh sb="19" eb="21">
      <t>キュウケイ</t>
    </rPh>
    <rPh sb="22" eb="24">
      <t>キュウジツ</t>
    </rPh>
    <rPh sb="24" eb="25">
      <t>ナド</t>
    </rPh>
    <rPh sb="26" eb="28">
      <t>テキセツ</t>
    </rPh>
    <rPh sb="29" eb="31">
      <t>カンリ</t>
    </rPh>
    <phoneticPr fontId="1"/>
  </si>
  <si>
    <t>○雇用契約書の取り交わし等、雇用者に対して書面により労働条件を明示している。</t>
    <rPh sb="1" eb="6">
      <t>コヨウケイヤクショ</t>
    </rPh>
    <rPh sb="7" eb="8">
      <t>ト</t>
    </rPh>
    <rPh sb="9" eb="10">
      <t>カ</t>
    </rPh>
    <rPh sb="12" eb="13">
      <t>トウ</t>
    </rPh>
    <rPh sb="14" eb="17">
      <t>コヨウシャ</t>
    </rPh>
    <rPh sb="18" eb="19">
      <t>タイ</t>
    </rPh>
    <rPh sb="21" eb="23">
      <t>ショメン</t>
    </rPh>
    <rPh sb="26" eb="30">
      <t>ロウドウジョウケン</t>
    </rPh>
    <rPh sb="31" eb="33">
      <t>メイジ</t>
    </rPh>
    <phoneticPr fontId="1"/>
  </si>
  <si>
    <t>○雇用者に対し、規則等で作品制作料・出演料等の単価を定めている。</t>
    <rPh sb="1" eb="4">
      <t>コヨウシャ</t>
    </rPh>
    <rPh sb="5" eb="6">
      <t>タイ</t>
    </rPh>
    <rPh sb="12" eb="17">
      <t>サクヒンセイサクリョウ</t>
    </rPh>
    <rPh sb="18" eb="21">
      <t>シュツエンリョウ</t>
    </rPh>
    <rPh sb="21" eb="22">
      <t>トウ</t>
    </rPh>
    <rPh sb="23" eb="25">
      <t>タンカ</t>
    </rPh>
    <rPh sb="26" eb="27">
      <t>サダ</t>
    </rPh>
    <phoneticPr fontId="1"/>
  </si>
  <si>
    <t>【委託型】</t>
    <rPh sb="1" eb="3">
      <t>イタク</t>
    </rPh>
    <rPh sb="3" eb="4">
      <t>ガタ</t>
    </rPh>
    <phoneticPr fontId="1"/>
  </si>
  <si>
    <t>契約日～令和１１年３月３１日</t>
    <rPh sb="0" eb="3">
      <t>ケイヤクビ</t>
    </rPh>
    <phoneticPr fontId="1"/>
  </si>
  <si>
    <t>R6</t>
    <phoneticPr fontId="14"/>
  </si>
  <si>
    <r>
      <t>以下は、</t>
    </r>
    <r>
      <rPr>
        <b/>
        <u/>
        <sz val="12"/>
        <rFont val="ＭＳ Ｐゴシック"/>
        <family val="3"/>
        <charset val="128"/>
      </rPr>
      <t>理事会等を設置している場合のみ</t>
    </r>
    <r>
      <rPr>
        <sz val="12"/>
        <rFont val="ＭＳ Ｐゴシック"/>
        <family val="3"/>
        <charset val="128"/>
      </rPr>
      <t>回答してください。</t>
    </r>
    <rPh sb="0" eb="2">
      <t>イカ</t>
    </rPh>
    <rPh sb="4" eb="7">
      <t>リジカイ</t>
    </rPh>
    <rPh sb="7" eb="8">
      <t>トウ</t>
    </rPh>
    <rPh sb="9" eb="11">
      <t>セッチ</t>
    </rPh>
    <rPh sb="15" eb="17">
      <t>バアイ</t>
    </rPh>
    <rPh sb="19" eb="21">
      <t>カイトウ</t>
    </rPh>
    <phoneticPr fontId="1"/>
  </si>
  <si>
    <t>〇本プロジェクトの実施により、期待される成果や波及効果（我が国のコンテンツ制作現場を支える中核的専門人材の育成・確保、各分野の文化芸術活動の活性化、国際的プレゼンスの向上等）</t>
    <rPh sb="1" eb="2">
      <t>ホン</t>
    </rPh>
    <rPh sb="9" eb="11">
      <t>ジッシ</t>
    </rPh>
    <rPh sb="15" eb="17">
      <t>キタイ</t>
    </rPh>
    <rPh sb="20" eb="22">
      <t>セイカ</t>
    </rPh>
    <rPh sb="23" eb="27">
      <t>ハキュウコウカ</t>
    </rPh>
    <rPh sb="28" eb="29">
      <t>ワ</t>
    </rPh>
    <rPh sb="30" eb="31">
      <t>クニ</t>
    </rPh>
    <rPh sb="37" eb="39">
      <t>セイサク</t>
    </rPh>
    <rPh sb="39" eb="41">
      <t>ゲンバ</t>
    </rPh>
    <rPh sb="42" eb="43">
      <t>ササ</t>
    </rPh>
    <rPh sb="45" eb="48">
      <t>チュウカクテキ</t>
    </rPh>
    <rPh sb="48" eb="50">
      <t>センモン</t>
    </rPh>
    <rPh sb="50" eb="52">
      <t>ジンザイ</t>
    </rPh>
    <rPh sb="53" eb="55">
      <t>イクセイ</t>
    </rPh>
    <rPh sb="56" eb="58">
      <t>カクホ</t>
    </rPh>
    <rPh sb="59" eb="62">
      <t>カクブンヤ</t>
    </rPh>
    <rPh sb="63" eb="67">
      <t>ブンカゲイジュツ</t>
    </rPh>
    <rPh sb="67" eb="69">
      <t>カツドウ</t>
    </rPh>
    <rPh sb="70" eb="73">
      <t>カッセイカ</t>
    </rPh>
    <rPh sb="74" eb="77">
      <t>コクサイテキ</t>
    </rPh>
    <rPh sb="83" eb="85">
      <t>コウジョウ</t>
    </rPh>
    <rPh sb="85" eb="86">
      <t>トウ</t>
    </rPh>
    <phoneticPr fontId="1"/>
  </si>
  <si>
    <t>　５．プロジェクトの詳細</t>
    <rPh sb="10" eb="12">
      <t>ショウサイ</t>
    </rPh>
    <phoneticPr fontId="1"/>
  </si>
  <si>
    <r>
      <rPr>
        <b/>
        <sz val="12"/>
        <rFont val="ＭＳ ゴシック"/>
        <family val="3"/>
        <charset val="128"/>
      </rPr>
      <t>１年目</t>
    </r>
    <r>
      <rPr>
        <sz val="12"/>
        <rFont val="ＭＳ ゴシック"/>
        <family val="3"/>
        <charset val="128"/>
      </rPr>
      <t>　令和8年度（2026年度）</t>
    </r>
    <rPh sb="1" eb="3">
      <t>ネンメ</t>
    </rPh>
    <rPh sb="4" eb="6">
      <t>レイワ</t>
    </rPh>
    <rPh sb="7" eb="9">
      <t>ネンド</t>
    </rPh>
    <rPh sb="14" eb="16">
      <t>ネンド</t>
    </rPh>
    <phoneticPr fontId="5"/>
  </si>
  <si>
    <r>
      <rPr>
        <b/>
        <sz val="12"/>
        <rFont val="ＭＳ ゴシック"/>
        <family val="3"/>
        <charset val="128"/>
      </rPr>
      <t>２年目　</t>
    </r>
    <r>
      <rPr>
        <sz val="12"/>
        <rFont val="ＭＳ ゴシック"/>
        <family val="3"/>
        <charset val="128"/>
      </rPr>
      <t>令和9年度（2027年度）</t>
    </r>
    <rPh sb="4" eb="6">
      <t>レイワ</t>
    </rPh>
    <rPh sb="7" eb="9">
      <t>ネンド</t>
    </rPh>
    <rPh sb="14" eb="16">
      <t>ネンド</t>
    </rPh>
    <phoneticPr fontId="5"/>
  </si>
  <si>
    <r>
      <rPr>
        <b/>
        <sz val="12"/>
        <rFont val="ＭＳ ゴシック"/>
        <family val="3"/>
        <charset val="128"/>
      </rPr>
      <t>３年目</t>
    </r>
    <r>
      <rPr>
        <sz val="12"/>
        <rFont val="ＭＳ ゴシック"/>
        <family val="3"/>
        <charset val="128"/>
      </rPr>
      <t>　令和10年度（2028年度）</t>
    </r>
    <rPh sb="4" eb="6">
      <t>レイワ</t>
    </rPh>
    <rPh sb="8" eb="10">
      <t>ネンド</t>
    </rPh>
    <rPh sb="15" eb="17">
      <t>ネンド</t>
    </rPh>
    <phoneticPr fontId="5"/>
  </si>
  <si>
    <t>役割</t>
    <phoneticPr fontId="1"/>
  </si>
  <si>
    <t>役割</t>
    <rPh sb="0" eb="2">
      <t>ヤクワリ</t>
    </rPh>
    <phoneticPr fontId="1"/>
  </si>
  <si>
    <t>９．成果目標</t>
    <rPh sb="2" eb="4">
      <t>セイカ</t>
    </rPh>
    <rPh sb="4" eb="6">
      <t>モクヒョウ</t>
    </rPh>
    <phoneticPr fontId="1"/>
  </si>
  <si>
    <t>【アウトプット】</t>
    <phoneticPr fontId="1"/>
  </si>
  <si>
    <t>コンテンツの制作・発信を支える中核的専門人材育成のためのプログラム実施件数</t>
    <rPh sb="6" eb="8">
      <t>セイサク</t>
    </rPh>
    <rPh sb="9" eb="11">
      <t>ハッシン</t>
    </rPh>
    <rPh sb="12" eb="13">
      <t>ササ</t>
    </rPh>
    <rPh sb="15" eb="18">
      <t>チュウカクテキ</t>
    </rPh>
    <rPh sb="18" eb="22">
      <t>センモンジンザイ</t>
    </rPh>
    <rPh sb="22" eb="24">
      <t>イクセイ</t>
    </rPh>
    <rPh sb="33" eb="35">
      <t>ジッシ</t>
    </rPh>
    <rPh sb="35" eb="37">
      <t>ケンスウ</t>
    </rPh>
    <phoneticPr fontId="1"/>
  </si>
  <si>
    <t>連携先の教育機関、企業・団体、自治体、拠点形成数</t>
    <rPh sb="0" eb="3">
      <t>レンケイサキ</t>
    </rPh>
    <rPh sb="4" eb="6">
      <t>キョウイク</t>
    </rPh>
    <rPh sb="6" eb="8">
      <t>キカン</t>
    </rPh>
    <rPh sb="9" eb="11">
      <t>キギョウ</t>
    </rPh>
    <rPh sb="12" eb="14">
      <t>ダンタイ</t>
    </rPh>
    <rPh sb="15" eb="18">
      <t>ジチタイ</t>
    </rPh>
    <rPh sb="19" eb="23">
      <t>キョテンケイセイ</t>
    </rPh>
    <rPh sb="23" eb="24">
      <t>スウ</t>
    </rPh>
    <phoneticPr fontId="5"/>
  </si>
  <si>
    <t>【短期アウトカム】</t>
    <rPh sb="1" eb="3">
      <t>タンキ</t>
    </rPh>
    <phoneticPr fontId="1"/>
  </si>
  <si>
    <t>コンテンツの制作・発信を支える中核的専門人材の育成数</t>
    <phoneticPr fontId="1"/>
  </si>
  <si>
    <t>○○　人</t>
    <rPh sb="3" eb="4">
      <t>ニン</t>
    </rPh>
    <phoneticPr fontId="5"/>
  </si>
  <si>
    <t>その他①</t>
    <rPh sb="2" eb="3">
      <t>タ</t>
    </rPh>
    <phoneticPr fontId="1"/>
  </si>
  <si>
    <t>成果指標</t>
    <rPh sb="0" eb="4">
      <t>セイカシヒョウ</t>
    </rPh>
    <phoneticPr fontId="5"/>
  </si>
  <si>
    <t>その他②</t>
    <rPh sb="2" eb="3">
      <t>タ</t>
    </rPh>
    <phoneticPr fontId="1"/>
  </si>
  <si>
    <t>　※別シートの「経費予定額（令和8年度・1年目）」「経費予定額（令和9年度・2年目）」「経費予定額（令和10年度・3年目）」の</t>
    <phoneticPr fontId="5"/>
  </si>
  <si>
    <t>　２．経費予定額（令和８年度・１年目）</t>
    <rPh sb="3" eb="5">
      <t>ケイヒ</t>
    </rPh>
    <rPh sb="7" eb="8">
      <t>ガク</t>
    </rPh>
    <rPh sb="16" eb="18">
      <t>ネンメ</t>
    </rPh>
    <phoneticPr fontId="5"/>
  </si>
  <si>
    <t>　３．経費予定額（令和９年度・２年目）</t>
    <rPh sb="3" eb="5">
      <t>ケイヒ</t>
    </rPh>
    <rPh sb="7" eb="8">
      <t>ガク</t>
    </rPh>
    <rPh sb="16" eb="18">
      <t>ネンメ</t>
    </rPh>
    <phoneticPr fontId="5"/>
  </si>
  <si>
    <t>　４．経費予定額（令和１０年度・３年目）</t>
    <rPh sb="3" eb="5">
      <t>ケイヒ</t>
    </rPh>
    <rPh sb="7" eb="8">
      <t>ガク</t>
    </rPh>
    <rPh sb="17" eb="19">
      <t>ネンメ</t>
    </rPh>
    <phoneticPr fontId="5"/>
  </si>
  <si>
    <t>１．団体の概要　※審査要領１．審査項目「① 組織」にも留意</t>
    <phoneticPr fontId="1"/>
  </si>
  <si>
    <t>２．団体の運営状況（自己申告書）</t>
    <rPh sb="2" eb="4">
      <t>ダンタイ</t>
    </rPh>
    <rPh sb="5" eb="7">
      <t>ウンエイ</t>
    </rPh>
    <rPh sb="7" eb="9">
      <t>ジョウキョウ</t>
    </rPh>
    <rPh sb="10" eb="12">
      <t>ジコ</t>
    </rPh>
    <rPh sb="12" eb="15">
      <t>シンコクショ</t>
    </rPh>
    <phoneticPr fontId="1"/>
  </si>
  <si>
    <t>○団体の意思等を決定する機関（理事会、取締役会等）を設置している。</t>
    <rPh sb="8" eb="10">
      <t>ケッテイ</t>
    </rPh>
    <rPh sb="12" eb="14">
      <t>キカン</t>
    </rPh>
    <rPh sb="15" eb="18">
      <t>リジカイ</t>
    </rPh>
    <rPh sb="19" eb="22">
      <t>トリシマリヤク</t>
    </rPh>
    <rPh sb="22" eb="23">
      <t>カイ</t>
    </rPh>
    <rPh sb="23" eb="24">
      <t>ナド</t>
    </rPh>
    <phoneticPr fontId="14"/>
  </si>
  <si>
    <t>「いいえ」の場合、本欄に対応を記載</t>
    <rPh sb="6" eb="8">
      <t>バアイ</t>
    </rPh>
    <rPh sb="9" eb="11">
      <t>ホンラン</t>
    </rPh>
    <rPh sb="12" eb="14">
      <t>タイオウ</t>
    </rPh>
    <rPh sb="15" eb="17">
      <t>キサイ</t>
    </rPh>
    <phoneticPr fontId="1"/>
  </si>
  <si>
    <t>「特定受託事業者に係る取引の適正化等に関する法律」（フリーランス・事業者間取引適正化等法）</t>
    <phoneticPr fontId="1"/>
  </si>
  <si>
    <t>(1)発注事業者としてフリーランスの芸術家・実演家等との間で業務委託等の取引を行う場合に義務化されている対応を実施している。</t>
    <rPh sb="52" eb="54">
      <t>タイオウ</t>
    </rPh>
    <rPh sb="55" eb="57">
      <t>ジッシ</t>
    </rPh>
    <phoneticPr fontId="1"/>
  </si>
  <si>
    <t>(2)一定期間以上の期間行う業務を委託する場合に義務化されている対応を実施している。</t>
    <rPh sb="3" eb="5">
      <t>イッテイ</t>
    </rPh>
    <rPh sb="5" eb="7">
      <t>キカン</t>
    </rPh>
    <rPh sb="7" eb="9">
      <t>イジョウ</t>
    </rPh>
    <rPh sb="10" eb="12">
      <t>キカン</t>
    </rPh>
    <rPh sb="12" eb="13">
      <t>オコナ</t>
    </rPh>
    <rPh sb="14" eb="16">
      <t>ギョウム</t>
    </rPh>
    <rPh sb="17" eb="19">
      <t>イタク</t>
    </rPh>
    <rPh sb="21" eb="23">
      <t>バアイ</t>
    </rPh>
    <rPh sb="24" eb="27">
      <t>ギムカ</t>
    </rPh>
    <rPh sb="32" eb="34">
      <t>タイオウ</t>
    </rPh>
    <rPh sb="35" eb="37">
      <t>ジッシ</t>
    </rPh>
    <phoneticPr fontId="1"/>
  </si>
  <si>
    <t>ハラスメント防止対策の実施</t>
    <rPh sb="6" eb="10">
      <t>ボウシタイサク</t>
    </rPh>
    <rPh sb="11" eb="13">
      <t>ジッシ</t>
    </rPh>
    <phoneticPr fontId="14"/>
  </si>
  <si>
    <t>１．事業主の方針の明確化及びその周知・啓発を実施している。</t>
    <rPh sb="22" eb="24">
      <t>ジッシ</t>
    </rPh>
    <phoneticPr fontId="14"/>
  </si>
  <si>
    <t>２．相談（苦情を含む）に応じ、適切に対応するために必要な体制を整備している。</t>
    <phoneticPr fontId="14"/>
  </si>
  <si>
    <t>３．ハラスメントに係る事後の迅速かつ適切な対応を実施している。</t>
    <rPh sb="24" eb="26">
      <t>ジッシ</t>
    </rPh>
    <phoneticPr fontId="14"/>
  </si>
  <si>
    <t>４．１から３までの措置と併せて講ずべき措置を実施している。</t>
    <rPh sb="22" eb="24">
      <t>ジッシ</t>
    </rPh>
    <phoneticPr fontId="14"/>
  </si>
  <si>
    <t>３．プロジェクト全体の計画（３年間）　※審査要領１．審査項目「② プロジェクト内容」～「④ 将来性」にも留意</t>
    <rPh sb="8" eb="10">
      <t>ゼンタイ</t>
    </rPh>
    <rPh sb="11" eb="13">
      <t>ケイカク</t>
    </rPh>
    <rPh sb="15" eb="17">
      <t>ネンカン</t>
    </rPh>
    <rPh sb="20" eb="22">
      <t>シンサ</t>
    </rPh>
    <rPh sb="22" eb="24">
      <t>ヨウリョウ</t>
    </rPh>
    <rPh sb="26" eb="28">
      <t>シンサ</t>
    </rPh>
    <rPh sb="28" eb="30">
      <t>コウモク</t>
    </rPh>
    <rPh sb="39" eb="41">
      <t>ナイヨウ</t>
    </rPh>
    <rPh sb="46" eb="49">
      <t>ショウライセイ</t>
    </rPh>
    <rPh sb="52" eb="54">
      <t>リュウイ</t>
    </rPh>
    <phoneticPr fontId="1"/>
  </si>
  <si>
    <r>
      <t>「映画制作の持続的な発展に向けた取引ガイドライン」について（</t>
    </r>
    <r>
      <rPr>
        <b/>
        <u/>
        <sz val="12"/>
        <rFont val="ＭＳ Ｐゴシック"/>
        <family val="3"/>
        <charset val="128"/>
      </rPr>
      <t>映像分野の場合のみ</t>
    </r>
    <r>
      <rPr>
        <sz val="12"/>
        <rFont val="ＭＳ Ｐゴシック"/>
        <family val="3"/>
        <charset val="128"/>
      </rPr>
      <t>回答してください。）</t>
    </r>
    <rPh sb="30" eb="32">
      <t>エイゾウ</t>
    </rPh>
    <rPh sb="32" eb="34">
      <t>ブンヤ</t>
    </rPh>
    <rPh sb="35" eb="37">
      <t>バアイ</t>
    </rPh>
    <rPh sb="39" eb="41">
      <t>カイトウ</t>
    </rPh>
    <phoneticPr fontId="1"/>
  </si>
  <si>
    <t>○プロジェクトにおいて映像制作が伴う場合、「映画制作の持続的な発展に向けた取引ガイドライン」を順守する。</t>
    <rPh sb="11" eb="15">
      <t>エイゾウセイサク</t>
    </rPh>
    <rPh sb="16" eb="17">
      <t>トモナ</t>
    </rPh>
    <rPh sb="18" eb="20">
      <t>バアイ</t>
    </rPh>
    <rPh sb="22" eb="24">
      <t>エイガ</t>
    </rPh>
    <rPh sb="24" eb="26">
      <t>セイサク</t>
    </rPh>
    <rPh sb="27" eb="30">
      <t>ジゾクテキ</t>
    </rPh>
    <rPh sb="31" eb="33">
      <t>ハッテン</t>
    </rPh>
    <rPh sb="34" eb="35">
      <t>ム</t>
    </rPh>
    <rPh sb="37" eb="39">
      <t>トリヒキ</t>
    </rPh>
    <rPh sb="47" eb="49">
      <t>ジュンシュ</t>
    </rPh>
    <phoneticPr fontId="14"/>
  </si>
  <si>
    <r>
      <t>「アニメーション制作業界における下請適正取引等の推進のためのガイドライン」について（</t>
    </r>
    <r>
      <rPr>
        <b/>
        <u/>
        <sz val="12"/>
        <rFont val="ＭＳ Ｐゴシック"/>
        <family val="3"/>
        <charset val="128"/>
      </rPr>
      <t>アニメ分野の場合のみ</t>
    </r>
    <r>
      <rPr>
        <sz val="12"/>
        <rFont val="ＭＳ Ｐゴシック"/>
        <family val="3"/>
        <charset val="128"/>
      </rPr>
      <t>回答してください。）</t>
    </r>
    <rPh sb="45" eb="47">
      <t>ブンヤ</t>
    </rPh>
    <rPh sb="48" eb="50">
      <t>バアイ</t>
    </rPh>
    <rPh sb="52" eb="54">
      <t>カイトウ</t>
    </rPh>
    <phoneticPr fontId="1"/>
  </si>
  <si>
    <t>○プロジェクトにおいてアニメーション制作が伴う場合、「アニメーション制作業界における下請適正取引等の推進のためのガイドライン」を順守する。</t>
    <rPh sb="34" eb="36">
      <t>セイサク</t>
    </rPh>
    <rPh sb="36" eb="38">
      <t>ギョウカイ</t>
    </rPh>
    <rPh sb="42" eb="44">
      <t>シタウ</t>
    </rPh>
    <rPh sb="44" eb="46">
      <t>テキセイ</t>
    </rPh>
    <rPh sb="46" eb="48">
      <t>トリヒキ</t>
    </rPh>
    <rPh sb="48" eb="49">
      <t>トウ</t>
    </rPh>
    <rPh sb="50" eb="52">
      <t>スイシン</t>
    </rPh>
    <rPh sb="64" eb="66">
      <t>ジュンシュ</t>
    </rPh>
    <phoneticPr fontId="14"/>
  </si>
  <si>
    <t>令和８年　　月　　日</t>
    <phoneticPr fontId="1"/>
  </si>
  <si>
    <t>３．対 象 分 野</t>
    <rPh sb="2" eb="3">
      <t>タイ</t>
    </rPh>
    <rPh sb="4" eb="5">
      <t>ゾウ</t>
    </rPh>
    <rPh sb="6" eb="7">
      <t>ブン</t>
    </rPh>
    <rPh sb="8" eb="9">
      <t>ノ</t>
    </rPh>
    <phoneticPr fontId="1"/>
  </si>
  <si>
    <t>４．経 費 予 定</t>
    <rPh sb="2" eb="3">
      <t>キョウ</t>
    </rPh>
    <rPh sb="4" eb="5">
      <t>ヒ</t>
    </rPh>
    <rPh sb="6" eb="7">
      <t>ヨ</t>
    </rPh>
    <rPh sb="8" eb="9">
      <t>サダム</t>
    </rPh>
    <phoneticPr fontId="1"/>
  </si>
  <si>
    <r>
      <t xml:space="preserve">１．プロジェクト名
</t>
    </r>
    <r>
      <rPr>
        <sz val="10"/>
        <rFont val="ＭＳ Ｐゴシック"/>
        <family val="3"/>
        <charset val="128"/>
      </rPr>
      <t>プロジェクト名は採択時の公表資料に
掲載されますのでご留意ください</t>
    </r>
    <rPh sb="8" eb="9">
      <t>ナ</t>
    </rPh>
    <rPh sb="16" eb="17">
      <t>メイ</t>
    </rPh>
    <phoneticPr fontId="1"/>
  </si>
  <si>
    <r>
      <t>○ プロジェクトの概要　</t>
    </r>
    <r>
      <rPr>
        <b/>
        <sz val="12"/>
        <color theme="1"/>
        <rFont val="ＭＳ Ｐゴシック"/>
        <family val="3"/>
        <charset val="128"/>
      </rPr>
      <t>※この概要は採択時の公表資料に掲載されますのでご留意ください。</t>
    </r>
    <rPh sb="9" eb="11">
      <t>ガイヨウ</t>
    </rPh>
    <rPh sb="15" eb="17">
      <t>ガイヨウ</t>
    </rPh>
    <rPh sb="18" eb="20">
      <t>サイタク</t>
    </rPh>
    <rPh sb="20" eb="21">
      <t>ジ</t>
    </rPh>
    <rPh sb="22" eb="24">
      <t>コウヒョウ</t>
    </rPh>
    <rPh sb="24" eb="26">
      <t>シリョウ</t>
    </rPh>
    <rPh sb="27" eb="29">
      <t>ケイサイ</t>
    </rPh>
    <rPh sb="36" eb="38">
      <t>リュウイ</t>
    </rPh>
    <phoneticPr fontId="1"/>
  </si>
  <si>
    <t>４．「プロジェクトに盛り込むべき観点」への対応</t>
    <rPh sb="10" eb="11">
      <t>モ</t>
    </rPh>
    <rPh sb="12" eb="13">
      <t>コ</t>
    </rPh>
    <rPh sb="16" eb="18">
      <t>カンテン</t>
    </rPh>
    <rPh sb="21" eb="23">
      <t>タイオウ</t>
    </rPh>
    <phoneticPr fontId="1"/>
  </si>
  <si>
    <t>【連携先一覧】</t>
    <rPh sb="1" eb="4">
      <t>レンケイサキ</t>
    </rPh>
    <rPh sb="4" eb="6">
      <t>イチラン</t>
    </rPh>
    <phoneticPr fontId="1"/>
  </si>
  <si>
    <t>７．連携先　※「プロジェクトに盛り込むべき観点④」に対応</t>
    <rPh sb="2" eb="5">
      <t>レンケイサキ</t>
    </rPh>
    <phoneticPr fontId="1"/>
  </si>
  <si>
    <t>８．指導者等　※「プロジェクトに盛り込むべき観点④」に対応</t>
    <rPh sb="2" eb="5">
      <t>シドウシャ</t>
    </rPh>
    <rPh sb="5" eb="6">
      <t>トウ</t>
    </rPh>
    <phoneticPr fontId="1"/>
  </si>
  <si>
    <t>④プロジェクトを実施するに当たって適切な関係者・団体等と連携する計画となっており、それら連携　先と事前協議を行っている又は行う計画であること。（７．連携先、８．指導者等とも関係）</t>
    <rPh sb="74" eb="77">
      <t>レンケイサキ</t>
    </rPh>
    <rPh sb="80" eb="83">
      <t>シドウシャ</t>
    </rPh>
    <rPh sb="83" eb="84">
      <t>トウ</t>
    </rPh>
    <rPh sb="86" eb="88">
      <t>カンケイ</t>
    </rPh>
    <phoneticPr fontId="1"/>
  </si>
  <si>
    <r>
      <t xml:space="preserve">① </t>
    </r>
    <r>
      <rPr>
        <u/>
        <sz val="12"/>
        <rFont val="ＭＳ Ｐゴシック"/>
        <family val="3"/>
        <charset val="128"/>
      </rPr>
      <t>マンガ、アニメ、ゲーム、映像（実写映画及びアニメーション映画）、音楽（ポピュラーミュージック関係）等の分</t>
    </r>
    <r>
      <rPr>
        <sz val="12"/>
        <rFont val="ＭＳ Ｐゴシック"/>
        <family val="3"/>
        <charset val="128"/>
      </rPr>
      <t>野において、海外発信を見据えたコンテンツ制作の高品質化・需要増大に対して必要となる</t>
    </r>
    <r>
      <rPr>
        <u/>
        <sz val="12"/>
        <rFont val="ＭＳ Ｐゴシック"/>
        <family val="3"/>
        <charset val="128"/>
      </rPr>
      <t>中核的専門人材</t>
    </r>
    <r>
      <rPr>
        <sz val="12"/>
        <rFont val="ＭＳ Ｐゴシック"/>
        <family val="3"/>
        <charset val="128"/>
      </rPr>
      <t>（アニメーター（原画、動画、背景）、美術、撮影、編集、音響、ゲームプログラマー、ゲームデザイナー、３DCGクリエイター、ＶＦＸクリエイター、サウンドクリエイター、マンガ翻訳者等）</t>
    </r>
    <r>
      <rPr>
        <u/>
        <sz val="12"/>
        <rFont val="ＭＳ Ｐゴシック"/>
        <family val="3"/>
        <charset val="128"/>
      </rPr>
      <t>を育成・確保するためのプロジェクト</t>
    </r>
    <r>
      <rPr>
        <sz val="12"/>
        <rFont val="ＭＳ Ｐゴシック"/>
        <family val="3"/>
        <charset val="128"/>
      </rPr>
      <t>であること。</t>
    </r>
    <phoneticPr fontId="1"/>
  </si>
  <si>
    <r>
      <t>②</t>
    </r>
    <r>
      <rPr>
        <u/>
        <sz val="12"/>
        <rFont val="ＭＳ Ｐゴシック"/>
        <family val="3"/>
        <charset val="128"/>
      </rPr>
      <t>本事業を通じて、中核的専門人材の育成・確保の持続的な基盤を形成</t>
    </r>
    <r>
      <rPr>
        <sz val="12"/>
        <rFont val="ＭＳ Ｐゴシック"/>
        <family val="3"/>
        <charset val="128"/>
      </rPr>
      <t>する観点から、単一の主体における人材育成にとどまらない、業界への就業（他業種からの流入も可）や定着が考慮されているプロジェクトであること。</t>
    </r>
    <phoneticPr fontId="1"/>
  </si>
  <si>
    <r>
      <t>③産業界のニーズを踏まえた中核的専門人材の育成・確保が必要であるため、当該コンテンツ分野において</t>
    </r>
    <r>
      <rPr>
        <u/>
        <sz val="12"/>
        <rFont val="ＭＳ Ｐゴシック"/>
        <family val="3"/>
        <charset val="128"/>
      </rPr>
      <t>具体的な人材ニーズが現に存在する、または、ニーズが生じると見込まれる</t>
    </r>
    <r>
      <rPr>
        <sz val="12"/>
        <rFont val="ＭＳ Ｐゴシック"/>
        <family val="3"/>
        <charset val="128"/>
      </rPr>
      <t>人材の育成・確保に取り組むプロジェクトであること。当該人材ニーズが定量的に計測できる場合はそれも記載するとともに、プロジェクトの実施によりどの程度不足の解消に貢献できるのかも記載。</t>
    </r>
    <phoneticPr fontId="1"/>
  </si>
  <si>
    <t>※連携先については「７．連携先」にご記載ください。</t>
    <rPh sb="1" eb="4">
      <t>レンケイサキ</t>
    </rPh>
    <rPh sb="18" eb="20">
      <t>キサイ</t>
    </rPh>
    <phoneticPr fontId="1"/>
  </si>
  <si>
    <t>３年間の委託業務経費のうち、令和８年度（１年目）に掛かる経費の予定額を記入してください。</t>
    <rPh sb="1" eb="3">
      <t>ネンカン</t>
    </rPh>
    <rPh sb="4" eb="10">
      <t>イタクギョウムケイヒ</t>
    </rPh>
    <rPh sb="14" eb="16">
      <t>レイワ</t>
    </rPh>
    <rPh sb="17" eb="19">
      <t>ネンド</t>
    </rPh>
    <rPh sb="21" eb="23">
      <t>ネンメ</t>
    </rPh>
    <rPh sb="25" eb="26">
      <t>カ</t>
    </rPh>
    <rPh sb="28" eb="30">
      <t>ケイヒ</t>
    </rPh>
    <rPh sb="31" eb="33">
      <t>ヨテイ</t>
    </rPh>
    <rPh sb="33" eb="34">
      <t>ガク</t>
    </rPh>
    <rPh sb="35" eb="37">
      <t>キニュウ</t>
    </rPh>
    <phoneticPr fontId="5"/>
  </si>
  <si>
    <t>３年間の委託業務経費のうち、令和９年度（２年目）に掛かる経費の予定額を記入してください。</t>
    <rPh sb="1" eb="3">
      <t>ネンカン</t>
    </rPh>
    <rPh sb="4" eb="10">
      <t>イタクギョウムケイヒ</t>
    </rPh>
    <rPh sb="21" eb="23">
      <t>ネンメ</t>
    </rPh>
    <rPh sb="25" eb="26">
      <t>カ</t>
    </rPh>
    <rPh sb="28" eb="30">
      <t>ケイヒ</t>
    </rPh>
    <rPh sb="31" eb="33">
      <t>ヨテイ</t>
    </rPh>
    <rPh sb="33" eb="34">
      <t>ガク</t>
    </rPh>
    <rPh sb="35" eb="37">
      <t>キニュウ</t>
    </rPh>
    <phoneticPr fontId="5"/>
  </si>
  <si>
    <t>３年間の委託業務経費のうち、令和１０年度（３年目）に掛かる経費の予定額を記入してください。</t>
    <rPh sb="1" eb="3">
      <t>ネンカン</t>
    </rPh>
    <rPh sb="4" eb="10">
      <t>イタクギョウムケイヒ</t>
    </rPh>
    <rPh sb="22" eb="24">
      <t>ネンメ</t>
    </rPh>
    <rPh sb="26" eb="27">
      <t>カ</t>
    </rPh>
    <rPh sb="29" eb="31">
      <t>ケイヒ</t>
    </rPh>
    <rPh sb="32" eb="34">
      <t>ヨテイ</t>
    </rPh>
    <rPh sb="34" eb="35">
      <t>ガク</t>
    </rPh>
    <rPh sb="36" eb="38">
      <t>キニュウ</t>
    </rPh>
    <phoneticPr fontId="5"/>
  </si>
  <si>
    <t>応募日時</t>
    <rPh sb="0" eb="2">
      <t>オウボ</t>
    </rPh>
    <rPh sb="2" eb="4">
      <t>ニチジ</t>
    </rPh>
    <phoneticPr fontId="1"/>
  </si>
  <si>
    <t>団体名</t>
    <rPh sb="0" eb="1">
      <t>ダン</t>
    </rPh>
    <rPh sb="1" eb="2">
      <t>カラダ</t>
    </rPh>
    <rPh sb="2" eb="3">
      <t>メイ</t>
    </rPh>
    <phoneticPr fontId="1"/>
  </si>
  <si>
    <r>
      <t xml:space="preserve">１．プロジェクト名
</t>
    </r>
    <r>
      <rPr>
        <sz val="10"/>
        <color theme="1"/>
        <rFont val="ＭＳ Ｐゴシック"/>
        <family val="3"/>
        <charset val="128"/>
      </rPr>
      <t>プロジェクト名は採択時の公表資料に
掲載されますのでご留意くださ</t>
    </r>
    <r>
      <rPr>
        <sz val="12"/>
        <color theme="1"/>
        <rFont val="ＭＳ Ｐゴシック"/>
        <family val="3"/>
        <charset val="128"/>
      </rPr>
      <t>い</t>
    </r>
    <rPh sb="8" eb="9">
      <t>ナ</t>
    </rPh>
    <rPh sb="16" eb="17">
      <t>メイ</t>
    </rPh>
    <phoneticPr fontId="1"/>
  </si>
  <si>
    <t>事業責任者　所属・職名</t>
    <rPh sb="0" eb="2">
      <t>ジギョウ</t>
    </rPh>
    <rPh sb="2" eb="5">
      <t>セキニンシャ</t>
    </rPh>
    <rPh sb="6" eb="8">
      <t>ショゾク</t>
    </rPh>
    <rPh sb="9" eb="11">
      <t>ショクメイ</t>
    </rPh>
    <phoneticPr fontId="1"/>
  </si>
  <si>
    <t>事業責任者　フリガナ</t>
    <phoneticPr fontId="1"/>
  </si>
  <si>
    <t>事業責任者　氏名</t>
    <rPh sb="6" eb="8">
      <t>シメイ</t>
    </rPh>
    <phoneticPr fontId="5"/>
  </si>
  <si>
    <t>事業責任者　電話</t>
    <rPh sb="6" eb="8">
      <t>デンワ</t>
    </rPh>
    <phoneticPr fontId="5"/>
  </si>
  <si>
    <t>事業責任者　メールアドレス</t>
    <phoneticPr fontId="1"/>
  </si>
  <si>
    <t>経理責任者　所属・職名</t>
    <rPh sb="0" eb="2">
      <t>ケイリ</t>
    </rPh>
    <rPh sb="2" eb="5">
      <t>セキニンシャ</t>
    </rPh>
    <phoneticPr fontId="1"/>
  </si>
  <si>
    <t>経理責任者　フリガナ</t>
    <phoneticPr fontId="1"/>
  </si>
  <si>
    <t>経理責任者　氏名</t>
    <rPh sb="6" eb="8">
      <t>シメイ</t>
    </rPh>
    <phoneticPr fontId="5"/>
  </si>
  <si>
    <t>経理責任者　電話</t>
    <rPh sb="6" eb="8">
      <t>デンワ</t>
    </rPh>
    <phoneticPr fontId="5"/>
  </si>
  <si>
    <t>経理責任者　メールアドレス</t>
    <phoneticPr fontId="1"/>
  </si>
  <si>
    <t>事務担当者　所属・職名</t>
    <rPh sb="0" eb="2">
      <t>ジム</t>
    </rPh>
    <rPh sb="2" eb="5">
      <t>タントウシャ</t>
    </rPh>
    <phoneticPr fontId="1"/>
  </si>
  <si>
    <t>事務担当者　フリガナ</t>
    <phoneticPr fontId="1"/>
  </si>
  <si>
    <t>事務担当者　氏名</t>
    <rPh sb="6" eb="8">
      <t>シメイ</t>
    </rPh>
    <phoneticPr fontId="5"/>
  </si>
  <si>
    <t>事務担当者　電話</t>
    <rPh sb="6" eb="8">
      <t>デンワ</t>
    </rPh>
    <phoneticPr fontId="5"/>
  </si>
  <si>
    <t>事務担当者　メールアドレス</t>
    <phoneticPr fontId="1"/>
  </si>
  <si>
    <t>１．団体概要</t>
    <phoneticPr fontId="1"/>
  </si>
  <si>
    <t>フリガナ</t>
  </si>
  <si>
    <t>代表者役職名</t>
  </si>
  <si>
    <t>代表者氏名</t>
  </si>
  <si>
    <t>住所　</t>
    <rPh sb="0" eb="2">
      <t>ジュウショ</t>
    </rPh>
    <phoneticPr fontId="13"/>
  </si>
  <si>
    <t>電話　</t>
    <rPh sb="0" eb="2">
      <t>デンワ</t>
    </rPh>
    <phoneticPr fontId="1"/>
  </si>
  <si>
    <t>メールアドレス</t>
    <phoneticPr fontId="1"/>
  </si>
  <si>
    <t>ウェブサイト　</t>
    <phoneticPr fontId="1"/>
  </si>
  <si>
    <t>団体の種類①</t>
    <phoneticPr fontId="1"/>
  </si>
  <si>
    <t>団体の種類②</t>
    <phoneticPr fontId="1"/>
  </si>
  <si>
    <r>
      <rPr>
        <sz val="11"/>
        <rFont val="游ゴシック"/>
        <family val="3"/>
        <charset val="128"/>
        <scheme val="minor"/>
      </rPr>
      <t>団体設立年月</t>
    </r>
    <r>
      <rPr>
        <sz val="11"/>
        <color rgb="FFFF0000"/>
        <rFont val="游ゴシック"/>
        <family val="2"/>
        <charset val="128"/>
        <scheme val="minor"/>
      </rPr>
      <t>　</t>
    </r>
    <phoneticPr fontId="1"/>
  </si>
  <si>
    <r>
      <rPr>
        <sz val="11"/>
        <rFont val="游ゴシック"/>
        <family val="3"/>
        <charset val="128"/>
        <scheme val="minor"/>
      </rPr>
      <t>法人設立年月</t>
    </r>
    <r>
      <rPr>
        <sz val="11"/>
        <color rgb="FFFF0000"/>
        <rFont val="游ゴシック"/>
        <family val="2"/>
        <charset val="128"/>
        <scheme val="minor"/>
      </rPr>
      <t>　</t>
    </r>
    <phoneticPr fontId="1"/>
  </si>
  <si>
    <t xml:space="preserve">法人番号 </t>
    <phoneticPr fontId="1"/>
  </si>
  <si>
    <t>団体の体制　役　　職　　員</t>
    <rPh sb="0" eb="2">
      <t>ダンタイ</t>
    </rPh>
    <rPh sb="3" eb="5">
      <t>タイセイ</t>
    </rPh>
    <phoneticPr fontId="1"/>
  </si>
  <si>
    <t>団体の体制　経理担当者</t>
    <phoneticPr fontId="1"/>
  </si>
  <si>
    <t>団体の体制　監査担当者</t>
    <phoneticPr fontId="1"/>
  </si>
  <si>
    <t>団体の体制　左記以外の構成員　　　　　</t>
    <rPh sb="6" eb="8">
      <t>サキ</t>
    </rPh>
    <rPh sb="8" eb="10">
      <t>イガイ</t>
    </rPh>
    <rPh sb="11" eb="13">
      <t>コウセイ</t>
    </rPh>
    <rPh sb="13" eb="14">
      <t>イン</t>
    </rPh>
    <phoneticPr fontId="13"/>
  </si>
  <si>
    <t>団体の運営状況（自己申告書）</t>
    <phoneticPr fontId="1"/>
  </si>
  <si>
    <t>①定款等○定款等を適切に定めている。</t>
    <phoneticPr fontId="1"/>
  </si>
  <si>
    <t>②意思決定機関○団体の意思等を決定する機関（理事会、取締役会等）を設置している。</t>
    <rPh sb="15" eb="17">
      <t>ケッテイ</t>
    </rPh>
    <rPh sb="19" eb="21">
      <t>キカン</t>
    </rPh>
    <rPh sb="22" eb="25">
      <t>リジカイ</t>
    </rPh>
    <rPh sb="26" eb="30">
      <t>トリシマリヤクカイ</t>
    </rPh>
    <rPh sb="30" eb="31">
      <t>ナド</t>
    </rPh>
    <phoneticPr fontId="14"/>
  </si>
  <si>
    <t>②意思決定機関○理事会等を定期的に開催している。</t>
    <rPh sb="13" eb="16">
      <t>テイキテキ</t>
    </rPh>
    <phoneticPr fontId="14"/>
  </si>
  <si>
    <t>②意思決定機関○理事会等の議事録を作成している。</t>
    <phoneticPr fontId="1"/>
  </si>
  <si>
    <t>②意思決定機関○事業計画及び予算並びに事業報告及び決算について理事会等の決議を経ている。</t>
    <phoneticPr fontId="1"/>
  </si>
  <si>
    <t>②意思決定機関○理事会等の構成についてジェンダーバランスに配慮している。</t>
    <rPh sb="8" eb="11">
      <t>リジカイ</t>
    </rPh>
    <rPh sb="11" eb="12">
      <t>トウ</t>
    </rPh>
    <rPh sb="13" eb="15">
      <t>コウセイ</t>
    </rPh>
    <rPh sb="29" eb="31">
      <t>ハイリョ</t>
    </rPh>
    <phoneticPr fontId="1"/>
  </si>
  <si>
    <t>③運営事務○経理責任者は明確になっている。</t>
    <phoneticPr fontId="1"/>
  </si>
  <si>
    <t xml:space="preserve">③運営事務○現預金の出納責任者は明確になっている。 </t>
    <phoneticPr fontId="1"/>
  </si>
  <si>
    <t>③運営事務○銀行印の管理責任者は明確になっている。</t>
    <phoneticPr fontId="1"/>
  </si>
  <si>
    <t>③運営事務○事務の執行に当たっては、各担当者の権限と責任が明確になっている。</t>
    <rPh sb="6" eb="8">
      <t>ジム</t>
    </rPh>
    <rPh sb="9" eb="11">
      <t>シッコウ</t>
    </rPh>
    <phoneticPr fontId="14"/>
  </si>
  <si>
    <t>③運営事務○業者選定等に関する規程等を整備している。</t>
    <rPh sb="6" eb="10">
      <t>カイケイキテイ</t>
    </rPh>
    <rPh sb="10" eb="11">
      <t>トウ</t>
    </rPh>
    <rPh sb="12" eb="14">
      <t>セイビ</t>
    </rPh>
    <phoneticPr fontId="1"/>
  </si>
  <si>
    <t>③運営事務○予算執行に係る全ての証憑（契約書・領収書等）を善良な管理者の注意をもって５年間以上保管している。</t>
    <rPh sb="6" eb="8">
      <t>ヨサン</t>
    </rPh>
    <rPh sb="8" eb="10">
      <t>シッコウ</t>
    </rPh>
    <rPh sb="11" eb="12">
      <t>カカ</t>
    </rPh>
    <rPh sb="13" eb="14">
      <t>スベ</t>
    </rPh>
    <rPh sb="16" eb="18">
      <t>ショウヒョウ</t>
    </rPh>
    <rPh sb="19" eb="22">
      <t>ケイヤクショ</t>
    </rPh>
    <rPh sb="29" eb="31">
      <t>ゼンリョウ</t>
    </rPh>
    <rPh sb="32" eb="35">
      <t>カンリシャ</t>
    </rPh>
    <rPh sb="36" eb="38">
      <t>チュウイ</t>
    </rPh>
    <phoneticPr fontId="14"/>
  </si>
  <si>
    <t>③運営事務○利益相反取引を行っていない（適切な承認手続きを経たものを除く）。</t>
    <rPh sb="6" eb="10">
      <t>リエキソウハン</t>
    </rPh>
    <rPh sb="10" eb="12">
      <t>トリヒキ</t>
    </rPh>
    <rPh sb="13" eb="14">
      <t>オコナ</t>
    </rPh>
    <rPh sb="20" eb="22">
      <t>テキセツ</t>
    </rPh>
    <rPh sb="23" eb="25">
      <t>ショウニン</t>
    </rPh>
    <rPh sb="25" eb="27">
      <t>テツヅ</t>
    </rPh>
    <rPh sb="29" eb="30">
      <t>ヘ</t>
    </rPh>
    <rPh sb="34" eb="35">
      <t>ノゾ</t>
    </rPh>
    <phoneticPr fontId="1"/>
  </si>
  <si>
    <t>③運営事務○手許現金有高は、定期的に出納担当者以外の者が出納簿と照合している。</t>
    <rPh sb="6" eb="8">
      <t>テモト</t>
    </rPh>
    <rPh sb="8" eb="10">
      <t>ゲンキン</t>
    </rPh>
    <rPh sb="10" eb="12">
      <t>アリタカ</t>
    </rPh>
    <rPh sb="28" eb="31">
      <t>スイトウボ</t>
    </rPh>
    <phoneticPr fontId="14"/>
  </si>
  <si>
    <t>③運営事務○法人税や消費税、源泉所得税等で必要な申告義務を適切に実施している。</t>
    <phoneticPr fontId="1"/>
  </si>
  <si>
    <t xml:space="preserve">④財務諸表等○会計帳簿（仕訳帳・総勘定元帳等）を作成している。 </t>
    <phoneticPr fontId="1"/>
  </si>
  <si>
    <t>④財務諸表等○財務諸表（貸借対照表・損益計算書等）を作成している。</t>
    <rPh sb="7" eb="11">
      <t>ザイムショヒョウ</t>
    </rPh>
    <phoneticPr fontId="14"/>
  </si>
  <si>
    <t>④財務諸表等○財務諸表（貸借対照表・損益計算書等）を公表している。</t>
    <phoneticPr fontId="1"/>
  </si>
  <si>
    <t>⑤監査○監事・監査役等による会計監査又はこれに準じた内部監査を実施している。(要書類確認）</t>
    <rPh sb="18" eb="19">
      <t>マタ</t>
    </rPh>
    <rPh sb="39" eb="40">
      <t>ヨウ</t>
    </rPh>
    <rPh sb="40" eb="44">
      <t>ショルイカクニン</t>
    </rPh>
    <phoneticPr fontId="1"/>
  </si>
  <si>
    <t xml:space="preserve">⑤監査○監事等による監査報告書を作成している。 </t>
    <phoneticPr fontId="1"/>
  </si>
  <si>
    <t>⑥労務管理○就業規則を明文化している。</t>
    <rPh sb="6" eb="8">
      <t>シュウギョウ</t>
    </rPh>
    <rPh sb="8" eb="10">
      <t>キソク</t>
    </rPh>
    <rPh sb="11" eb="14">
      <t>メイブンカ</t>
    </rPh>
    <phoneticPr fontId="14"/>
  </si>
  <si>
    <t>⑥労務管理○労働基準法に則り、雇用者の労働時間・休憩・休日等を適切に管理している。</t>
    <rPh sb="6" eb="11">
      <t>ロウドウキジュンホウ</t>
    </rPh>
    <rPh sb="12" eb="13">
      <t>ノット</t>
    </rPh>
    <rPh sb="15" eb="18">
      <t>コヨウシャ</t>
    </rPh>
    <rPh sb="19" eb="23">
      <t>ロウドウジカン</t>
    </rPh>
    <rPh sb="24" eb="26">
      <t>キュウケイ</t>
    </rPh>
    <rPh sb="27" eb="29">
      <t>キュウジツ</t>
    </rPh>
    <rPh sb="29" eb="30">
      <t>ナド</t>
    </rPh>
    <rPh sb="31" eb="33">
      <t>テキセツ</t>
    </rPh>
    <rPh sb="34" eb="36">
      <t>カンリ</t>
    </rPh>
    <phoneticPr fontId="1"/>
  </si>
  <si>
    <t>⑥労務管理○雇用契約書の取り交わし等、雇用者に対して書面により労働条件を明示している。</t>
    <rPh sb="6" eb="11">
      <t>コヨウケイヤクショ</t>
    </rPh>
    <rPh sb="12" eb="13">
      <t>ト</t>
    </rPh>
    <rPh sb="14" eb="15">
      <t>カ</t>
    </rPh>
    <rPh sb="17" eb="18">
      <t>トウ</t>
    </rPh>
    <rPh sb="19" eb="22">
      <t>コヨウシャ</t>
    </rPh>
    <rPh sb="23" eb="24">
      <t>タイ</t>
    </rPh>
    <rPh sb="26" eb="28">
      <t>ショメン</t>
    </rPh>
    <rPh sb="31" eb="35">
      <t>ロウドウジョウケン</t>
    </rPh>
    <rPh sb="36" eb="38">
      <t>メイジ</t>
    </rPh>
    <phoneticPr fontId="1"/>
  </si>
  <si>
    <t>⑥労務管理○雇用者に対し、規則等で作品制作料・出演料等の単価を定めている。</t>
    <rPh sb="6" eb="9">
      <t>コヨウシャ</t>
    </rPh>
    <rPh sb="10" eb="11">
      <t>タイ</t>
    </rPh>
    <rPh sb="17" eb="22">
      <t>サクヒンセイサクリョウ</t>
    </rPh>
    <rPh sb="23" eb="26">
      <t>シュツエンリョウ</t>
    </rPh>
    <rPh sb="26" eb="27">
      <t>トウ</t>
    </rPh>
    <rPh sb="28" eb="30">
      <t>タンカ</t>
    </rPh>
    <rPh sb="31" eb="32">
      <t>サダ</t>
    </rPh>
    <phoneticPr fontId="1"/>
  </si>
  <si>
    <t>⑥労務管理○雇用者を社会保険（健康保険、厚生年金保険、介護保険）に加入させている。※加入義務を有する有給職員を雇用していない場合等については、「なし」を選択してください。</t>
    <rPh sb="6" eb="9">
      <t>コヨウシャ</t>
    </rPh>
    <rPh sb="15" eb="19">
      <t>ケンコウホケン</t>
    </rPh>
    <rPh sb="20" eb="24">
      <t>コウセイネンキン</t>
    </rPh>
    <rPh sb="24" eb="26">
      <t>ホケン</t>
    </rPh>
    <rPh sb="27" eb="31">
      <t>カイゴホケン</t>
    </rPh>
    <phoneticPr fontId="14"/>
  </si>
  <si>
    <t>⑥労務管理○雇用者を労働保険（労災保険、雇用保険）に加入させている。※加入義務を有する有給職員を雇用していない場合等については、「なし」を選択してください。</t>
    <rPh sb="6" eb="9">
      <t>コヨウシャ</t>
    </rPh>
    <rPh sb="15" eb="19">
      <t>ロウサイホケン</t>
    </rPh>
    <rPh sb="20" eb="24">
      <t>コヨウホケン</t>
    </rPh>
    <phoneticPr fontId="14"/>
  </si>
  <si>
    <t>⑦芸術活動関係法令(映画分野)○プロジェクトにおいて映像制作が伴う場合、「映画制作の持続的な発展に向けた取引ガイドライン」を順守する。</t>
    <rPh sb="10" eb="14">
      <t>エイガブンヤ</t>
    </rPh>
    <rPh sb="26" eb="30">
      <t>エイゾウセイサク</t>
    </rPh>
    <rPh sb="31" eb="32">
      <t>トモナ</t>
    </rPh>
    <rPh sb="33" eb="35">
      <t>バアイ</t>
    </rPh>
    <rPh sb="37" eb="39">
      <t>エイガ</t>
    </rPh>
    <rPh sb="39" eb="41">
      <t>セイサク</t>
    </rPh>
    <rPh sb="42" eb="45">
      <t>ジゾクテキ</t>
    </rPh>
    <rPh sb="46" eb="48">
      <t>ハッテン</t>
    </rPh>
    <rPh sb="49" eb="50">
      <t>ム</t>
    </rPh>
    <rPh sb="52" eb="54">
      <t>トリヒキ</t>
    </rPh>
    <rPh sb="62" eb="64">
      <t>ジュンシュ</t>
    </rPh>
    <phoneticPr fontId="14"/>
  </si>
  <si>
    <t>⑦芸術活動関係法令(映画分野)　「いいえ」の場合、本欄に対応を記載</t>
    <rPh sb="22" eb="24">
      <t>バアイ</t>
    </rPh>
    <rPh sb="25" eb="27">
      <t>ホンラン</t>
    </rPh>
    <rPh sb="28" eb="30">
      <t>タイオウ</t>
    </rPh>
    <rPh sb="31" eb="33">
      <t>キサイ</t>
    </rPh>
    <phoneticPr fontId="1"/>
  </si>
  <si>
    <t>⑦芸術活動関係法令(アニメ分野)○プロジェクトにおいてアニメーション制作が伴う場合、「アニメーション制作業界における下請適正取引等の推進のためのガイドライン」を順守する。</t>
    <rPh sb="50" eb="52">
      <t>セイサク</t>
    </rPh>
    <rPh sb="52" eb="54">
      <t>ギョウカイ</t>
    </rPh>
    <rPh sb="58" eb="60">
      <t>シタウ</t>
    </rPh>
    <rPh sb="60" eb="62">
      <t>テキセイ</t>
    </rPh>
    <rPh sb="62" eb="64">
      <t>トリヒキ</t>
    </rPh>
    <rPh sb="64" eb="65">
      <t>トウ</t>
    </rPh>
    <rPh sb="66" eb="68">
      <t>スイシン</t>
    </rPh>
    <rPh sb="80" eb="82">
      <t>ジュンシュ</t>
    </rPh>
    <phoneticPr fontId="14"/>
  </si>
  <si>
    <t>⑦芸術活動関係法令(アニメ分野)「いいえ」の場合、本欄に対応を記載</t>
    <rPh sb="22" eb="24">
      <t>バアイ</t>
    </rPh>
    <rPh sb="25" eb="27">
      <t>ホンラン</t>
    </rPh>
    <rPh sb="28" eb="30">
      <t>タイオウ</t>
    </rPh>
    <rPh sb="31" eb="33">
      <t>キサイ</t>
    </rPh>
    <phoneticPr fontId="1"/>
  </si>
  <si>
    <t>⑦芸術活動関係法令(フリーランス)　(1)発注事業者としてフリーランスの芸術家・実演家等との間で業務委託等の取引を行う場合に義務化されている対応を実施している。</t>
    <rPh sb="70" eb="72">
      <t>タイオウ</t>
    </rPh>
    <rPh sb="73" eb="75">
      <t>ジッシ</t>
    </rPh>
    <phoneticPr fontId="1"/>
  </si>
  <si>
    <t>⑦芸術活動関係法令(フリーランス)　(2)一定期間以上の期間行う業務を委託する場合に義務化されている対応を実施している。</t>
    <rPh sb="21" eb="23">
      <t>イッテイ</t>
    </rPh>
    <rPh sb="23" eb="25">
      <t>キカン</t>
    </rPh>
    <rPh sb="25" eb="27">
      <t>イジョウ</t>
    </rPh>
    <rPh sb="28" eb="30">
      <t>キカン</t>
    </rPh>
    <rPh sb="30" eb="31">
      <t>オコナ</t>
    </rPh>
    <rPh sb="32" eb="34">
      <t>ギョウム</t>
    </rPh>
    <rPh sb="35" eb="37">
      <t>イタク</t>
    </rPh>
    <rPh sb="39" eb="41">
      <t>バアイ</t>
    </rPh>
    <rPh sb="42" eb="45">
      <t>ギムカ</t>
    </rPh>
    <rPh sb="50" eb="52">
      <t>タイオウ</t>
    </rPh>
    <rPh sb="53" eb="55">
      <t>ジッシ</t>
    </rPh>
    <phoneticPr fontId="1"/>
  </si>
  <si>
    <t>⑦芸術活動関係法令(フリーランス)　「いいえ」の場合、本欄に対応を記載</t>
    <rPh sb="24" eb="26">
      <t>バアイ</t>
    </rPh>
    <rPh sb="27" eb="29">
      <t>ホンラン</t>
    </rPh>
    <rPh sb="30" eb="32">
      <t>タイオウ</t>
    </rPh>
    <rPh sb="33" eb="35">
      <t>キサイ</t>
    </rPh>
    <phoneticPr fontId="1"/>
  </si>
  <si>
    <t>⑦芸術活動関係法令(ハラスメント)　　１．事業主の方針の明確化及びその周知・啓発を実施している。</t>
    <rPh sb="41" eb="43">
      <t>ジッシ</t>
    </rPh>
    <phoneticPr fontId="14"/>
  </si>
  <si>
    <t>⑦芸術活動関係法令(ハラスメント)　２．相談（苦情を含む）に応じ、適切に対応するために必要な体制を整備している。</t>
    <phoneticPr fontId="1"/>
  </si>
  <si>
    <t>ハラスメント　３．ハラスメントに係る事後の迅速かつ適切な対応を実施している。</t>
    <rPh sb="31" eb="33">
      <t>ジッシ</t>
    </rPh>
    <phoneticPr fontId="14"/>
  </si>
  <si>
    <t>⑦芸術活動関係法令(ハラスメント)　４．１から３までの措置と併せて講ずべき措置を実施している。</t>
    <rPh sb="40" eb="42">
      <t>ジッシ</t>
    </rPh>
    <phoneticPr fontId="14"/>
  </si>
  <si>
    <t>⑦芸術活動関係法令(ハラスメント)　「いいえ」の場合、本欄に対応を記載</t>
    <rPh sb="24" eb="26">
      <t>バアイ</t>
    </rPh>
    <rPh sb="27" eb="29">
      <t>ホンラン</t>
    </rPh>
    <rPh sb="30" eb="32">
      <t>タイオウ</t>
    </rPh>
    <rPh sb="33" eb="35">
      <t>キサイ</t>
    </rPh>
    <phoneticPr fontId="1"/>
  </si>
  <si>
    <t>３．プロジェクト全体の計画（３年間）</t>
    <phoneticPr fontId="1"/>
  </si>
  <si>
    <t xml:space="preserve"> プロジェクトの概要　※この概要は採択時の公表資料に掲載されますのでご留意ください。</t>
    <phoneticPr fontId="1"/>
  </si>
  <si>
    <t>〇本プロジェクトの実施により、期待される成果や波及効果（我が国のコンテンツ制作現場を支える中核的専門人材の育成・確保、各分野の
文化芸術活動の活性化、国際的プレゼンスの向上等）</t>
    <phoneticPr fontId="1"/>
  </si>
  <si>
    <t>４．「プロジェクトに盛り込むべき観点」への対応</t>
  </si>
  <si>
    <t>② 本事業を通じて中核的専門人材の育成・確保の持続的な基盤を形成する観点から、単一の主体における人材育成にとどまらない、業界への就業（他業種からの流入も可）や定着が考慮されているプロジェクトであること。</t>
    <phoneticPr fontId="1"/>
  </si>
  <si>
    <t>③ 産業界のニーズを踏まえた中核的専門人材の育成・確保が必要であるため、当該コンテンツ分野において具体的な人材ニーズが現に存在する、または、ニーズが生じると見込まれる人材の育成・確保に取り組むプロジェクトであること。当該人材ニーズが定量的に計測できる場合はそれも記載するとともに、プロジェクトの実施によりどの程度不足の解消に貢献できるのかも記載。</t>
    <phoneticPr fontId="1"/>
  </si>
  <si>
    <t>④ プロジェクトを実施するに当たって適切な関係者・団体等と連携する計画となっており、それら連携先と事前協議を行っている又は行う計画であること。　（７．連携先、８．指導者等とも関係）</t>
    <rPh sb="75" eb="78">
      <t>レンケイサキ</t>
    </rPh>
    <rPh sb="81" eb="85">
      <t>シドウシャトウ</t>
    </rPh>
    <rPh sb="87" eb="89">
      <t>カンケイ</t>
    </rPh>
    <phoneticPr fontId="1"/>
  </si>
  <si>
    <t>【プログラム実施件数】目標値</t>
    <rPh sb="11" eb="14">
      <t>モクヒョウチ</t>
    </rPh>
    <phoneticPr fontId="5"/>
  </si>
  <si>
    <t>【プログラム実施件数】目標値の設定根拠</t>
    <rPh sb="11" eb="14">
      <t>モクヒョウチ</t>
    </rPh>
    <rPh sb="15" eb="19">
      <t>セッテイコンキョ</t>
    </rPh>
    <phoneticPr fontId="5"/>
  </si>
  <si>
    <t>【プログラム実施件数】計測・算出
方法</t>
    <rPh sb="11" eb="13">
      <t>ケイソク</t>
    </rPh>
    <rPh sb="14" eb="16">
      <t>サンシュツ</t>
    </rPh>
    <rPh sb="17" eb="19">
      <t>ホウホウ</t>
    </rPh>
    <phoneticPr fontId="5"/>
  </si>
  <si>
    <t>【連携先】目標値</t>
    <rPh sb="5" eb="8">
      <t>モクヒョウチ</t>
    </rPh>
    <phoneticPr fontId="5"/>
  </si>
  <si>
    <t>【連携先】目標値の設定根拠</t>
    <rPh sb="5" eb="8">
      <t>モクヒョウチ</t>
    </rPh>
    <rPh sb="9" eb="13">
      <t>セッテイコンキョ</t>
    </rPh>
    <phoneticPr fontId="5"/>
  </si>
  <si>
    <t>【連携先】計測・算出方法</t>
    <rPh sb="5" eb="7">
      <t>ケイソク</t>
    </rPh>
    <rPh sb="8" eb="10">
      <t>サンシュツ</t>
    </rPh>
    <rPh sb="10" eb="12">
      <t>ホウホウ</t>
    </rPh>
    <phoneticPr fontId="5"/>
  </si>
  <si>
    <t>【育成数】目標値</t>
    <rPh sb="5" eb="8">
      <t>モクヒョウチ</t>
    </rPh>
    <phoneticPr fontId="5"/>
  </si>
  <si>
    <t>【育成数】目標値の設定根拠</t>
    <rPh sb="5" eb="8">
      <t>モクヒョウチ</t>
    </rPh>
    <rPh sb="9" eb="13">
      <t>セッテイコンキョ</t>
    </rPh>
    <phoneticPr fontId="5"/>
  </si>
  <si>
    <t>【育成数】計測・算出方法</t>
    <rPh sb="5" eb="7">
      <t>ケイソク</t>
    </rPh>
    <rPh sb="8" eb="10">
      <t>サンシュツ</t>
    </rPh>
    <rPh sb="10" eb="12">
      <t>ホウホウ</t>
    </rPh>
    <phoneticPr fontId="5"/>
  </si>
  <si>
    <t>【その他①】成果指標</t>
    <rPh sb="6" eb="10">
      <t>セイカシヒョウ</t>
    </rPh>
    <phoneticPr fontId="5"/>
  </si>
  <si>
    <t>【その他①】目標値</t>
    <rPh sb="6" eb="9">
      <t>モクヒョウチ</t>
    </rPh>
    <phoneticPr fontId="5"/>
  </si>
  <si>
    <t>【その他①】計測・算出方法</t>
    <rPh sb="6" eb="8">
      <t>ケイソク</t>
    </rPh>
    <rPh sb="9" eb="11">
      <t>サンシュツ</t>
    </rPh>
    <rPh sb="11" eb="13">
      <t>ホウホウ</t>
    </rPh>
    <phoneticPr fontId="5"/>
  </si>
  <si>
    <r>
      <t>【その他</t>
    </r>
    <r>
      <rPr>
        <sz val="11"/>
        <color theme="1"/>
        <rFont val="游ゴシック"/>
        <family val="2"/>
        <charset val="128"/>
      </rPr>
      <t>②</t>
    </r>
    <r>
      <rPr>
        <sz val="11"/>
        <color theme="1"/>
        <rFont val="游ゴシック"/>
        <family val="2"/>
        <charset val="128"/>
        <scheme val="minor"/>
      </rPr>
      <t>】成果指標</t>
    </r>
    <rPh sb="6" eb="10">
      <t>セイカシヒョウ</t>
    </rPh>
    <phoneticPr fontId="5"/>
  </si>
  <si>
    <t>【その他②】目標値</t>
    <rPh sb="6" eb="9">
      <t>モクヒョウチ</t>
    </rPh>
    <phoneticPr fontId="5"/>
  </si>
  <si>
    <t>【その他②】目標値の設定根拠</t>
    <rPh sb="6" eb="9">
      <t>モクヒョウチ</t>
    </rPh>
    <rPh sb="10" eb="14">
      <t>セッテイコンキョ</t>
    </rPh>
    <phoneticPr fontId="5"/>
  </si>
  <si>
    <t>【その他②】計測・算出方法</t>
    <rPh sb="6" eb="8">
      <t>ケイソク</t>
    </rPh>
    <rPh sb="9" eb="11">
      <t>サンシュツ</t>
    </rPh>
    <rPh sb="11" eb="13">
      <t>ホウホウ</t>
    </rPh>
    <phoneticPr fontId="5"/>
  </si>
  <si>
    <t>誓約書</t>
    <rPh sb="0" eb="3">
      <t>セイヤクショ</t>
    </rPh>
    <phoneticPr fontId="1"/>
  </si>
  <si>
    <t>住所（又は所在地）</t>
  </si>
  <si>
    <t>代表者役職名・氏名</t>
  </si>
  <si>
    <t>▶シート１「財務状況」未設定</t>
    <rPh sb="6" eb="8">
      <t>ザイム</t>
    </rPh>
    <rPh sb="8" eb="10">
      <t>ジョウキョウ</t>
    </rPh>
    <rPh sb="11" eb="12">
      <t>ミ</t>
    </rPh>
    <rPh sb="12" eb="14">
      <t>セッテイ</t>
    </rPh>
    <phoneticPr fontId="1"/>
  </si>
  <si>
    <t>▶６．スケジュール詳細　未設定</t>
    <rPh sb="9" eb="11">
      <t>ショウサイ</t>
    </rPh>
    <rPh sb="12" eb="15">
      <t>ミセッテイ</t>
    </rPh>
    <phoneticPr fontId="1"/>
  </si>
  <si>
    <t>▶７．連携先、８．指導者等　未設定</t>
    <phoneticPr fontId="1"/>
  </si>
  <si>
    <t>▶１０．収支予算書（単位：千円）未設定</t>
    <rPh sb="16" eb="19">
      <t>ミセッテイ</t>
    </rPh>
    <phoneticPr fontId="1"/>
  </si>
  <si>
    <t>▶経費予定額（令和８年度１年目）未設定</t>
    <rPh sb="1" eb="3">
      <t>ケイヒ</t>
    </rPh>
    <rPh sb="3" eb="6">
      <t>ヨテイガク</t>
    </rPh>
    <rPh sb="7" eb="9">
      <t>レイワ</t>
    </rPh>
    <rPh sb="10" eb="11">
      <t>ネン</t>
    </rPh>
    <rPh sb="11" eb="12">
      <t>ド</t>
    </rPh>
    <rPh sb="13" eb="15">
      <t>ネンメ</t>
    </rPh>
    <rPh sb="16" eb="19">
      <t>ミセッテイ</t>
    </rPh>
    <phoneticPr fontId="1"/>
  </si>
  <si>
    <t>▶経費予定額（令和９年度２年目）未設定</t>
    <rPh sb="1" eb="3">
      <t>ケイヒ</t>
    </rPh>
    <rPh sb="3" eb="6">
      <t>ヨテイガク</t>
    </rPh>
    <rPh sb="7" eb="9">
      <t>レイワ</t>
    </rPh>
    <rPh sb="10" eb="11">
      <t>ネン</t>
    </rPh>
    <rPh sb="11" eb="12">
      <t>ド</t>
    </rPh>
    <rPh sb="13" eb="15">
      <t>ネンメ</t>
    </rPh>
    <rPh sb="16" eb="19">
      <t>ミセッテイ</t>
    </rPh>
    <phoneticPr fontId="1"/>
  </si>
  <si>
    <t>▶経費予定額（令和１０年度３年目）未設定</t>
    <rPh sb="1" eb="3">
      <t>ケイヒ</t>
    </rPh>
    <rPh sb="3" eb="6">
      <t>ヨテイガク</t>
    </rPh>
    <rPh sb="7" eb="9">
      <t>レイワ</t>
    </rPh>
    <rPh sb="11" eb="12">
      <t>ネン</t>
    </rPh>
    <rPh sb="12" eb="13">
      <t>ド</t>
    </rPh>
    <rPh sb="14" eb="16">
      <t>ネンメ</t>
    </rPh>
    <rPh sb="17" eb="20">
      <t>ミセッテイ</t>
    </rPh>
    <phoneticPr fontId="1"/>
  </si>
  <si>
    <t>再委託の有無</t>
    <phoneticPr fontId="1"/>
  </si>
  <si>
    <t>再委託の相手方の住所及び氏名</t>
    <phoneticPr fontId="1"/>
  </si>
  <si>
    <t>再委託を行う業務の範囲</t>
    <phoneticPr fontId="1"/>
  </si>
  <si>
    <t>再委託の必要性</t>
    <phoneticPr fontId="1"/>
  </si>
  <si>
    <t>再委託金額　（単位：円）</t>
    <phoneticPr fontId="1"/>
  </si>
  <si>
    <t>再々委託の相手方の住所及び氏名</t>
    <phoneticPr fontId="1"/>
  </si>
  <si>
    <t>再々委託を行う業務の範囲</t>
    <phoneticPr fontId="1"/>
  </si>
  <si>
    <t>基本的技術の理解・習得</t>
    <rPh sb="0" eb="3">
      <t>キホンテキ</t>
    </rPh>
    <rPh sb="3" eb="5">
      <t>ギジュツ</t>
    </rPh>
    <rPh sb="6" eb="8">
      <t>リカイ</t>
    </rPh>
    <rPh sb="9" eb="11">
      <t>シュウトク</t>
    </rPh>
    <phoneticPr fontId="1"/>
  </si>
  <si>
    <t>新技術（3DCG、VFX、AI等）活用能力の育成</t>
    <rPh sb="0" eb="3">
      <t>シンギジュツ</t>
    </rPh>
    <rPh sb="15" eb="16">
      <t>トウ</t>
    </rPh>
    <rPh sb="17" eb="19">
      <t>カツヨウ</t>
    </rPh>
    <rPh sb="19" eb="21">
      <t>ノウリョク</t>
    </rPh>
    <rPh sb="22" eb="24">
      <t>イクセイ</t>
    </rPh>
    <phoneticPr fontId="1"/>
  </si>
  <si>
    <t>卓越した技術の継承</t>
    <rPh sb="0" eb="2">
      <t>タクエツ</t>
    </rPh>
    <rPh sb="4" eb="6">
      <t>ギジュツ</t>
    </rPh>
    <rPh sb="7" eb="9">
      <t>ケイショウ</t>
    </rPh>
    <phoneticPr fontId="1"/>
  </si>
  <si>
    <t>当該職種での定着・キャリア選択の支援</t>
    <rPh sb="0" eb="4">
      <t>トウガイショクシュ</t>
    </rPh>
    <rPh sb="6" eb="8">
      <t>テイチャク</t>
    </rPh>
    <rPh sb="13" eb="15">
      <t>センタク</t>
    </rPh>
    <rPh sb="16" eb="18">
      <t>シエン</t>
    </rPh>
    <phoneticPr fontId="1"/>
  </si>
  <si>
    <t>右記を最低１つ以上含む必要があります。該当する取組に「〇」を付してください。</t>
    <phoneticPr fontId="1"/>
  </si>
  <si>
    <t>４．経 費 予 定　（千円）</t>
    <rPh sb="2" eb="3">
      <t>キョウ</t>
    </rPh>
    <rPh sb="4" eb="5">
      <t>ヒ</t>
    </rPh>
    <rPh sb="6" eb="7">
      <t>ヨ</t>
    </rPh>
    <rPh sb="8" eb="9">
      <t>サダム</t>
    </rPh>
    <rPh sb="11" eb="12">
      <t>セン</t>
    </rPh>
    <rPh sb="12" eb="13">
      <t>エン</t>
    </rPh>
    <phoneticPr fontId="1"/>
  </si>
  <si>
    <t>「その他」の場合、右欄に当該分野名を記載してください</t>
    <phoneticPr fontId="1"/>
  </si>
  <si>
    <t>直近の文化庁及び他省庁等の支援事業への応募（名称_申請額_概要）</t>
    <phoneticPr fontId="1"/>
  </si>
  <si>
    <t>再委託</t>
    <rPh sb="0" eb="3">
      <t>サイイタク</t>
    </rPh>
    <phoneticPr fontId="1"/>
  </si>
  <si>
    <t>５．知的財産権の帰属希望（※）</t>
    <phoneticPr fontId="1"/>
  </si>
  <si>
    <t>基本的技術の理解・習得</t>
    <phoneticPr fontId="1"/>
  </si>
  <si>
    <t>卓越した技術の継承</t>
    <phoneticPr fontId="1"/>
  </si>
  <si>
    <t>新技術（3DCG、VFX、AI等）活用能力の育成</t>
    <phoneticPr fontId="1"/>
  </si>
  <si>
    <t>当該職種での定着・キャリア選択の支援</t>
    <phoneticPr fontId="1"/>
  </si>
  <si>
    <t>クリエイター等育成支援　コンテンツ制作・発信を支える中核的専門人材育成・確保等</t>
    <phoneticPr fontId="1"/>
  </si>
  <si>
    <t>※枠内に収まるように400字程度で記載してください。</t>
    <phoneticPr fontId="1"/>
  </si>
  <si>
    <t>＜記入例＞
募集方法：自社サイト等で公募
募集回数：2回（前期／後期）
選定方法：指導者による書類審査</t>
    <rPh sb="1" eb="4">
      <t>キニュウレイ</t>
    </rPh>
    <rPh sb="6" eb="8">
      <t>ボシュウ</t>
    </rPh>
    <rPh sb="8" eb="10">
      <t>ホウホウ</t>
    </rPh>
    <rPh sb="11" eb="13">
      <t>ジシャ</t>
    </rPh>
    <rPh sb="16" eb="17">
      <t>トウ</t>
    </rPh>
    <rPh sb="18" eb="20">
      <t>コウボ</t>
    </rPh>
    <rPh sb="21" eb="25">
      <t>ボシュウカイスウ</t>
    </rPh>
    <rPh sb="27" eb="28">
      <t>カイ</t>
    </rPh>
    <rPh sb="29" eb="31">
      <t>ゼンキ</t>
    </rPh>
    <rPh sb="32" eb="34">
      <t>コウキ</t>
    </rPh>
    <rPh sb="36" eb="38">
      <t>センテイ</t>
    </rPh>
    <rPh sb="38" eb="40">
      <t>ホウホウ</t>
    </rPh>
    <rPh sb="41" eb="44">
      <t>シドウシャ</t>
    </rPh>
    <rPh sb="47" eb="49">
      <t>ショルイ</t>
    </rPh>
    <rPh sb="49" eb="51">
      <t>シンサ</t>
    </rPh>
    <phoneticPr fontId="1"/>
  </si>
  <si>
    <t>（４）育成プログラムの実施　</t>
    <phoneticPr fontId="1"/>
  </si>
  <si>
    <t>　６．スケジュール詳細　※「求める要件」（１）参照</t>
    <rPh sb="9" eb="11">
      <t>ショウサイ</t>
    </rPh>
    <rPh sb="13" eb="14">
      <t>モト</t>
    </rPh>
    <rPh sb="16" eb="18">
      <t>ヨウケン</t>
    </rPh>
    <rPh sb="22" eb="24">
      <t>サンショウ</t>
    </rPh>
    <phoneticPr fontId="1"/>
  </si>
  <si>
    <t>業務項目</t>
    <rPh sb="0" eb="2">
      <t>ギョウム</t>
    </rPh>
    <rPh sb="2" eb="4">
      <t>コウモク</t>
    </rPh>
    <phoneticPr fontId="1"/>
  </si>
  <si>
    <t>（１）育成プログラムの実施方針・　　　　　実施計画の策定</t>
    <rPh sb="11" eb="13">
      <t>ジッシ</t>
    </rPh>
    <rPh sb="13" eb="15">
      <t>ホウシン</t>
    </rPh>
    <rPh sb="21" eb="23">
      <t>ジッシ</t>
    </rPh>
    <rPh sb="23" eb="25">
      <t>ケイカク</t>
    </rPh>
    <rPh sb="26" eb="28">
      <t>サクテイ</t>
    </rPh>
    <phoneticPr fontId="1"/>
  </si>
  <si>
    <t>（２）事務局の設置・実施体制の確立</t>
    <phoneticPr fontId="1"/>
  </si>
  <si>
    <t>（３）育成対象者の選定</t>
    <phoneticPr fontId="1"/>
  </si>
  <si>
    <t>（４）育成プログラムの実施</t>
    <rPh sb="3" eb="5">
      <t>イクセイ</t>
    </rPh>
    <rPh sb="11" eb="13">
      <t>ジッシ</t>
    </rPh>
    <phoneticPr fontId="1"/>
  </si>
  <si>
    <t>（５）成果発表</t>
    <rPh sb="3" eb="5">
      <t>セイカ</t>
    </rPh>
    <rPh sb="5" eb="7">
      <t>ハッピョウ</t>
    </rPh>
    <phoneticPr fontId="1"/>
  </si>
  <si>
    <t>（６）広報活動</t>
    <rPh sb="3" eb="5">
      <t>コウホウ</t>
    </rPh>
    <rPh sb="5" eb="7">
      <t>カツドウ</t>
    </rPh>
    <phoneticPr fontId="1"/>
  </si>
  <si>
    <t>（７）その他（本事業の目的達成のために必要な事項）</t>
    <phoneticPr fontId="1"/>
  </si>
  <si>
    <t>（１）育成プログラムの実施方針・実施計画の策定</t>
    <rPh sb="11" eb="13">
      <t>ジッシ</t>
    </rPh>
    <rPh sb="13" eb="15">
      <t>ホウシン</t>
    </rPh>
    <rPh sb="16" eb="18">
      <t>ジッシ</t>
    </rPh>
    <rPh sb="18" eb="20">
      <t>ケイカク</t>
    </rPh>
    <rPh sb="21" eb="23">
      <t>サクテイ</t>
    </rPh>
    <phoneticPr fontId="1"/>
  </si>
  <si>
    <t>記　入　例</t>
    <rPh sb="0" eb="1">
      <t>キ</t>
    </rPh>
    <rPh sb="2" eb="3">
      <t>ニュウ</t>
    </rPh>
    <rPh sb="4" eb="5">
      <t>レイ</t>
    </rPh>
    <phoneticPr fontId="1"/>
  </si>
  <si>
    <t>複数の再委託先がある場合は本表を複製し、再委託先ごとに再委託費内訳を作成してください。</t>
    <rPh sb="0" eb="2">
      <t>フクスウ</t>
    </rPh>
    <rPh sb="3" eb="4">
      <t>サイ</t>
    </rPh>
    <rPh sb="4" eb="7">
      <t>イタクサキ</t>
    </rPh>
    <rPh sb="10" eb="12">
      <t>バアイ</t>
    </rPh>
    <rPh sb="13" eb="15">
      <t>ホンヒョウ</t>
    </rPh>
    <rPh sb="16" eb="18">
      <t>フクセイ</t>
    </rPh>
    <rPh sb="20" eb="21">
      <t>サイ</t>
    </rPh>
    <rPh sb="21" eb="24">
      <t>イタクサキ</t>
    </rPh>
    <rPh sb="27" eb="28">
      <t>サイ</t>
    </rPh>
    <rPh sb="28" eb="31">
      <t>イタクヒ</t>
    </rPh>
    <rPh sb="31" eb="33">
      <t>ウチワケ</t>
    </rPh>
    <rPh sb="34" eb="36">
      <t>サクセイ</t>
    </rPh>
    <phoneticPr fontId="1"/>
  </si>
  <si>
    <r>
      <t>総事業費－</t>
    </r>
    <r>
      <rPr>
        <sz val="10"/>
        <rFont val="ＭＳ Ｐゴシック"/>
        <family val="3"/>
        <charset val="128"/>
      </rPr>
      <t>再</t>
    </r>
    <r>
      <rPr>
        <sz val="10"/>
        <color theme="1"/>
        <rFont val="ＭＳ Ｐゴシック"/>
        <family val="3"/>
        <charset val="128"/>
      </rPr>
      <t>委託費（</t>
    </r>
    <rPh sb="0" eb="4">
      <t>ソウジギョウヒ</t>
    </rPh>
    <rPh sb="5" eb="6">
      <t>サイ</t>
    </rPh>
    <rPh sb="6" eb="8">
      <t>イタク</t>
    </rPh>
    <rPh sb="8" eb="9">
      <t>ヒ</t>
    </rPh>
    <phoneticPr fontId="5"/>
  </si>
  <si>
    <t>＜記入例＞</t>
    <rPh sb="1" eb="4">
      <t>キニュウレイ</t>
    </rPh>
    <phoneticPr fontId="1"/>
  </si>
  <si>
    <t>単価
（税込・円）</t>
    <phoneticPr fontId="5"/>
  </si>
  <si>
    <t>人</t>
    <rPh sb="0" eb="1">
      <t>ニン</t>
    </rPh>
    <phoneticPr fontId="1"/>
  </si>
  <si>
    <t>***</t>
    <phoneticPr fontId="1"/>
  </si>
  <si>
    <t>時間</t>
    <rPh sb="0" eb="2">
      <t>ジカン</t>
    </rPh>
    <phoneticPr fontId="1"/>
  </si>
  <si>
    <t>**</t>
    <phoneticPr fontId="1"/>
  </si>
  <si>
    <t>日</t>
    <rPh sb="0" eb="1">
      <t>ニチ</t>
    </rPh>
    <phoneticPr fontId="1"/>
  </si>
  <si>
    <t>******</t>
    <phoneticPr fontId="1"/>
  </si>
  <si>
    <t>マネージャー</t>
    <phoneticPr fontId="1"/>
  </si>
  <si>
    <t>講師謝金（＊＊＊氏）</t>
    <rPh sb="0" eb="4">
      <t>コウシシャキン</t>
    </rPh>
    <rPh sb="8" eb="9">
      <t>シ</t>
    </rPh>
    <phoneticPr fontId="1"/>
  </si>
  <si>
    <t>国内交通費（東京⇔大阪）</t>
    <rPh sb="0" eb="2">
      <t>コクナイ</t>
    </rPh>
    <rPh sb="2" eb="5">
      <t>コウツウヒ</t>
    </rPh>
    <rPh sb="6" eb="8">
      <t>トウキョウ</t>
    </rPh>
    <rPh sb="9" eb="11">
      <t>オオサカ</t>
    </rPh>
    <phoneticPr fontId="1"/>
  </si>
  <si>
    <t>＊</t>
    <phoneticPr fontId="1"/>
  </si>
  <si>
    <t>*</t>
    <phoneticPr fontId="1"/>
  </si>
  <si>
    <t>回</t>
    <rPh sb="0" eb="1">
      <t>カイ</t>
    </rPh>
    <phoneticPr fontId="1"/>
  </si>
  <si>
    <t>****</t>
    <phoneticPr fontId="1"/>
  </si>
  <si>
    <t>航空運賃（日⇔英　＊＊＊氏）</t>
    <rPh sb="0" eb="4">
      <t>コウクウウンチン</t>
    </rPh>
    <rPh sb="5" eb="6">
      <t>ニチ</t>
    </rPh>
    <rPh sb="7" eb="8">
      <t>エイ</t>
    </rPh>
    <rPh sb="12" eb="13">
      <t>シ</t>
    </rPh>
    <phoneticPr fontId="1"/>
  </si>
  <si>
    <t>式</t>
    <rPh sb="0" eb="1">
      <t>シキ</t>
    </rPh>
    <phoneticPr fontId="1"/>
  </si>
  <si>
    <t>*****</t>
    <phoneticPr fontId="1"/>
  </si>
  <si>
    <t>＜記入例＞</t>
    <phoneticPr fontId="1"/>
  </si>
  <si>
    <t>〇中核的専門人材について（中核的専門人材として対象となる職種、本プロジェクトの育成対象者）　※職種が複数ある場合には種別ごとの育成対象者を全て記載。</t>
    <rPh sb="1" eb="3">
      <t>チュウカク</t>
    </rPh>
    <rPh sb="6" eb="8">
      <t>ショクシュ</t>
    </rPh>
    <rPh sb="9" eb="11">
      <t>イクセイ</t>
    </rPh>
    <rPh sb="13" eb="15">
      <t>チュウカク</t>
    </rPh>
    <rPh sb="15" eb="16">
      <t>テキ</t>
    </rPh>
    <rPh sb="16" eb="18">
      <t>センモン</t>
    </rPh>
    <rPh sb="18" eb="20">
      <t>ジンザイ</t>
    </rPh>
    <rPh sb="23" eb="25">
      <t>タイショウ</t>
    </rPh>
    <rPh sb="28" eb="30">
      <t>ショクシュ</t>
    </rPh>
    <rPh sb="31" eb="32">
      <t>ホン</t>
    </rPh>
    <rPh sb="39" eb="41">
      <t>イクセイ</t>
    </rPh>
    <rPh sb="41" eb="44">
      <t>タイショウシャ</t>
    </rPh>
    <rPh sb="47" eb="49">
      <t>ショクシュ</t>
    </rPh>
    <rPh sb="50" eb="52">
      <t>フクスウ</t>
    </rPh>
    <rPh sb="54" eb="56">
      <t>バアイ</t>
    </rPh>
    <rPh sb="58" eb="60">
      <t>シュベツ</t>
    </rPh>
    <rPh sb="63" eb="65">
      <t>イクセイ</t>
    </rPh>
    <rPh sb="65" eb="68">
      <t>タイショウシャ</t>
    </rPh>
    <rPh sb="69" eb="70">
      <t>スベ</t>
    </rPh>
    <rPh sb="71" eb="73">
      <t>キサイ</t>
    </rPh>
    <phoneticPr fontId="1"/>
  </si>
  <si>
    <t>教材費（●●講習）</t>
    <rPh sb="0" eb="3">
      <t>キョウザイヒ</t>
    </rPh>
    <rPh sb="6" eb="8">
      <t>コウシュウ</t>
    </rPh>
    <phoneticPr fontId="1"/>
  </si>
  <si>
    <t>会場使用料（▲▲研修会）</t>
    <rPh sb="0" eb="2">
      <t>カイジョウ</t>
    </rPh>
    <rPh sb="2" eb="5">
      <t>シヨウリョウ</t>
    </rPh>
    <rPh sb="8" eb="10">
      <t>ケンシュウ</t>
    </rPh>
    <rPh sb="10" eb="11">
      <t>カイ</t>
    </rPh>
    <phoneticPr fontId="1"/>
  </si>
  <si>
    <t>R7</t>
    <phoneticPr fontId="14"/>
  </si>
  <si>
    <r>
      <t>・「募集要領　求める要件」に対応するよう、プログラムの内容を業務項目別に詳細に記載してください。
・具体的な実施場所、時期、実施イベント、連携関係先など、</t>
    </r>
    <r>
      <rPr>
        <b/>
        <u/>
        <sz val="12"/>
        <color rgb="FF7030A0"/>
        <rFont val="ＭＳ Ｐゴシック"/>
        <family val="3"/>
        <charset val="128"/>
      </rPr>
      <t>可能な限り具体的に記載してください。</t>
    </r>
    <rPh sb="5" eb="6">
      <t>リョウ</t>
    </rPh>
    <rPh sb="30" eb="32">
      <t>ギョウム</t>
    </rPh>
    <rPh sb="32" eb="34">
      <t>コウモク</t>
    </rPh>
    <rPh sb="34" eb="35">
      <t>ベツ</t>
    </rPh>
    <phoneticPr fontId="1"/>
  </si>
  <si>
    <t>（６）その他</t>
    <rPh sb="5" eb="6">
      <t>タ</t>
    </rPh>
    <phoneticPr fontId="1"/>
  </si>
  <si>
    <t>１０．業務収支予算書</t>
    <phoneticPr fontId="1"/>
  </si>
  <si>
    <t>総事業費－再々委託費（</t>
    <rPh sb="0" eb="4">
      <t>ソウジギョウヒ</t>
    </rPh>
    <rPh sb="5" eb="7">
      <t>サイサイ</t>
    </rPh>
    <rPh sb="7" eb="9">
      <t>イタク</t>
    </rPh>
    <rPh sb="9" eb="10">
      <t>ヒ</t>
    </rPh>
    <phoneticPr fontId="5"/>
  </si>
  <si>
    <t>○プロジェクトにおいて映画制作またはアニメーション制作が伴う場合、「映画・アニメの制作現場における取引の適正化に関する指針」を順守する。</t>
    <rPh sb="11" eb="13">
      <t>エイガ</t>
    </rPh>
    <rPh sb="13" eb="15">
      <t>セイサク</t>
    </rPh>
    <rPh sb="63" eb="65">
      <t>ジュンシュ</t>
    </rPh>
    <phoneticPr fontId="14"/>
  </si>
  <si>
    <t>（２）事務局の設置と実施体制の明確化　※「求める要件」（２）参照</t>
    <rPh sb="3" eb="6">
      <t>ジムキョク</t>
    </rPh>
    <rPh sb="7" eb="9">
      <t>セッチ</t>
    </rPh>
    <rPh sb="10" eb="12">
      <t>ジッシ</t>
    </rPh>
    <rPh sb="12" eb="14">
      <t>タイセイ</t>
    </rPh>
    <rPh sb="15" eb="18">
      <t>メイカクカ</t>
    </rPh>
    <phoneticPr fontId="13"/>
  </si>
  <si>
    <t>〔具体的な取組内容〕</t>
    <rPh sb="1" eb="4">
      <t>グタイテキ</t>
    </rPh>
    <rPh sb="5" eb="7">
      <t>トリクミ</t>
    </rPh>
    <rPh sb="7" eb="9">
      <t>ナイヨウ</t>
    </rPh>
    <phoneticPr fontId="5"/>
  </si>
  <si>
    <t>（３）育成対象者の募集、選定等　（育成対象者について・条件・人数・選定の時期・方法・回数などを含める）</t>
    <rPh sb="14" eb="15">
      <t>トウ</t>
    </rPh>
    <phoneticPr fontId="13"/>
  </si>
  <si>
    <t>※本冊P.3「支援額」欄に記載する4億円上限の適用条件である「5者以上の団体が実施主体として事業に参画することが確約されている場合」とは、に該当する場合はとは、「実施主体内諾済」の団体が応募団体を除く5者以上ある場合を指します。
状況欄で「実施主体内諾済」「実施主体打診中」「実施主体検討中」のいずれかを選択してください。</t>
    <rPh sb="1" eb="3">
      <t>ホンサツ</t>
    </rPh>
    <rPh sb="7" eb="10">
      <t>シエンガク</t>
    </rPh>
    <rPh sb="11" eb="12">
      <t>ラン</t>
    </rPh>
    <rPh sb="13" eb="15">
      <t>キサイ</t>
    </rPh>
    <rPh sb="18" eb="20">
      <t>オクエン</t>
    </rPh>
    <rPh sb="20" eb="22">
      <t>ジョウゲン</t>
    </rPh>
    <rPh sb="23" eb="25">
      <t>テキヨウ</t>
    </rPh>
    <rPh sb="25" eb="27">
      <t>ジョウケン</t>
    </rPh>
    <rPh sb="31" eb="33">
      <t>ジッシ</t>
    </rPh>
    <rPh sb="33" eb="35">
      <t>シュタイ</t>
    </rPh>
    <rPh sb="39" eb="41">
      <t>カクヤク</t>
    </rPh>
    <rPh sb="46" eb="48">
      <t>ヒツヨウ</t>
    </rPh>
    <rPh sb="63" eb="65">
      <t>バアイ</t>
    </rPh>
    <rPh sb="70" eb="72">
      <t>ガイトウ</t>
    </rPh>
    <rPh sb="74" eb="76">
      <t>バアイ</t>
    </rPh>
    <rPh sb="90" eb="92">
      <t>ダンタイ</t>
    </rPh>
    <rPh sb="93" eb="97">
      <t>オウボダンタイ</t>
    </rPh>
    <rPh sb="98" eb="99">
      <t>ノゾ</t>
    </rPh>
    <rPh sb="101" eb="102">
      <t>シャ</t>
    </rPh>
    <rPh sb="102" eb="104">
      <t>イジョウ</t>
    </rPh>
    <rPh sb="106" eb="108">
      <t>バアイ</t>
    </rPh>
    <rPh sb="109" eb="110">
      <t>サ</t>
    </rPh>
    <rPh sb="115" eb="117">
      <t>ジョウキョウ</t>
    </rPh>
    <rPh sb="117" eb="118">
      <t>ラン</t>
    </rPh>
    <rPh sb="120" eb="124">
      <t>ジッシシュタイ</t>
    </rPh>
    <rPh sb="124" eb="127">
      <t>ナイダクズ</t>
    </rPh>
    <rPh sb="129" eb="133">
      <t>ジッシシュタイ</t>
    </rPh>
    <rPh sb="133" eb="136">
      <t>ダシンチュウ</t>
    </rPh>
    <rPh sb="138" eb="140">
      <t>ジッシ</t>
    </rPh>
    <rPh sb="140" eb="142">
      <t>シュタイ</t>
    </rPh>
    <rPh sb="142" eb="145">
      <t>ケントウチュウ</t>
    </rPh>
    <rPh sb="152" eb="154">
      <t>センタク</t>
    </rPh>
    <phoneticPr fontId="1"/>
  </si>
  <si>
    <t>j</t>
    <phoneticPr fontId="1"/>
  </si>
  <si>
    <t>上欄で「その他」を選択した場合や、他の分野にまたがる取組となる場合は、右欄に当該分野名を記載してください</t>
    <rPh sb="0" eb="2">
      <t>ジョウラン</t>
    </rPh>
    <rPh sb="6" eb="7">
      <t>タ</t>
    </rPh>
    <rPh sb="9" eb="11">
      <t>センタク</t>
    </rPh>
    <rPh sb="13" eb="15">
      <t>バアイ</t>
    </rPh>
    <rPh sb="17" eb="18">
      <t>ホカ</t>
    </rPh>
    <rPh sb="19" eb="21">
      <t>ブンヤ</t>
    </rPh>
    <rPh sb="26" eb="28">
      <t>トリクミ</t>
    </rPh>
    <rPh sb="31" eb="33">
      <t>バアイ</t>
    </rPh>
    <rPh sb="35" eb="37">
      <t>ミギラン</t>
    </rPh>
    <rPh sb="38" eb="40">
      <t>トウガイ</t>
    </rPh>
    <rPh sb="40" eb="42">
      <t>ブンヤ</t>
    </rPh>
    <rPh sb="42" eb="43">
      <t>メイ</t>
    </rPh>
    <rPh sb="44" eb="46">
      <t>キサイ</t>
    </rPh>
    <phoneticPr fontId="1"/>
  </si>
  <si>
    <t>※問合せは、原則として事業責任者と事務担当者へ連絡します。</t>
    <rPh sb="1" eb="3">
      <t>トイアワ</t>
    </rPh>
    <rPh sb="6" eb="8">
      <t>ゲンソク</t>
    </rPh>
    <rPh sb="11" eb="16">
      <t>ジギョウセキニンシャ</t>
    </rPh>
    <rPh sb="17" eb="19">
      <t>ジム</t>
    </rPh>
    <rPh sb="19" eb="22">
      <t>タントウシャ</t>
    </rPh>
    <rPh sb="23" eb="25">
      <t>レンラク</t>
    </rPh>
    <phoneticPr fontId="1"/>
  </si>
  <si>
    <r>
      <t>「映画・アニメの制作現場における取引の適正化に関する指針」について（</t>
    </r>
    <r>
      <rPr>
        <b/>
        <u/>
        <sz val="12"/>
        <rFont val="ＭＳ Ｐゴシック"/>
        <family val="3"/>
        <charset val="128"/>
      </rPr>
      <t>映画分野またはアニメ分野の場合のみ</t>
    </r>
    <r>
      <rPr>
        <sz val="12"/>
        <rFont val="ＭＳ Ｐゴシック"/>
        <family val="3"/>
        <charset val="128"/>
      </rPr>
      <t>回答してください。）</t>
    </r>
    <rPh sb="1" eb="3">
      <t>エイガ</t>
    </rPh>
    <rPh sb="8" eb="12">
      <t>セイサクゲンバ</t>
    </rPh>
    <rPh sb="16" eb="18">
      <t>トリヒキ</t>
    </rPh>
    <rPh sb="19" eb="22">
      <t>テキセイカ</t>
    </rPh>
    <rPh sb="23" eb="24">
      <t>カン</t>
    </rPh>
    <rPh sb="26" eb="28">
      <t>シシン</t>
    </rPh>
    <rPh sb="34" eb="36">
      <t>エイガ</t>
    </rPh>
    <rPh sb="36" eb="38">
      <t>ブンヤ</t>
    </rPh>
    <rPh sb="44" eb="46">
      <t>ブンヤ</t>
    </rPh>
    <rPh sb="47" eb="49">
      <t>バアイ</t>
    </rPh>
    <rPh sb="51" eb="53">
      <t>カイトウ</t>
    </rPh>
    <phoneticPr fontId="1"/>
  </si>
  <si>
    <r>
      <t>⑦芸術活動関係法令・</t>
    </r>
    <r>
      <rPr>
        <strike/>
        <sz val="12"/>
        <rFont val="ＭＳ Ｐゴシック"/>
        <family val="3"/>
        <charset val="128"/>
      </rPr>
      <t>各</t>
    </r>
    <r>
      <rPr>
        <sz val="12"/>
        <rFont val="ＭＳ Ｐゴシック"/>
        <family val="3"/>
        <charset val="128"/>
      </rPr>
      <t>ガイドライン等への対応（募集要領本冊７頁～11頁参照）</t>
    </r>
    <rPh sb="1" eb="5">
      <t>ゲイジュツカツドウ</t>
    </rPh>
    <rPh sb="5" eb="9">
      <t>カンケイホウレイ</t>
    </rPh>
    <rPh sb="10" eb="11">
      <t>カク</t>
    </rPh>
    <rPh sb="17" eb="18">
      <t>トウ</t>
    </rPh>
    <rPh sb="20" eb="22">
      <t>タイオウ</t>
    </rPh>
    <rPh sb="23" eb="27">
      <t>ボシュウヨウリョウ</t>
    </rPh>
    <rPh sb="27" eb="29">
      <t>ホンサツ</t>
    </rPh>
    <rPh sb="30" eb="31">
      <t>ページ</t>
    </rPh>
    <rPh sb="34" eb="35">
      <t>ページ</t>
    </rPh>
    <rPh sb="35" eb="37">
      <t>サンショウ</t>
    </rPh>
    <phoneticPr fontId="1"/>
  </si>
  <si>
    <t>（１）実施方針及び実施計画・スケジュール等の決定　※「求める要件」（１）参照</t>
    <rPh sb="3" eb="5">
      <t>ジッシ</t>
    </rPh>
    <rPh sb="5" eb="7">
      <t>ホウシン</t>
    </rPh>
    <rPh sb="7" eb="8">
      <t>オヨ</t>
    </rPh>
    <rPh sb="9" eb="11">
      <t>ジッシ</t>
    </rPh>
    <rPh sb="11" eb="13">
      <t>ケイカク</t>
    </rPh>
    <rPh sb="20" eb="21">
      <t>トウ</t>
    </rPh>
    <rPh sb="22" eb="24">
      <t>ケッテイ</t>
    </rPh>
    <phoneticPr fontId="13"/>
  </si>
  <si>
    <t>（プログラム名・期間・場所などを含める）</t>
    <rPh sb="16" eb="17">
      <t>フク</t>
    </rPh>
    <phoneticPr fontId="1"/>
  </si>
  <si>
    <t>＜記入例＞
＊＊＊＊＊に向けたニーズ調査や＊＊＊へ現地視察をおこない、プログラムの全体設計や研修内容に反映させる。また、＊＊＊＊＊教材（映像教材）を製作し▲▲研修で使用するほか、3年目には、教材をWebサイトに公開する。
【1年目】
①「●●講習」
参加者を広く募集し、＊＊＊基礎知識の習得を目的とした＊＊＊を実施する。
期間：令和8年＊月～＊月（全3回を予定）　　形式：オンライン
講師：＊＊＊　　定員：〇名/1回あたり
②「▲▲研修」
「●●講習」修了生の中から希望者を選抜し、＊＊＊＊を目的としてマンガ翻訳者を育成するための実地研修を開催する。
期間：令和8年＊月／＊月（全10回を予定）　　　会場：＊＊＊制作会社、＊＊＊スタジオ
研修生：「●●講習」修了生から〇名
【2年目】
①「〇〇〇研修」
【3年目】
①「□□□研修」</t>
    <rPh sb="201" eb="203">
      <t>テイイン</t>
    </rPh>
    <phoneticPr fontId="1"/>
  </si>
  <si>
    <t>（５）広報等の実施及び成果発表    　　※「求める要件」（３）参照</t>
    <rPh sb="3" eb="6">
      <t>コウホウトウ</t>
    </rPh>
    <rPh sb="7" eb="9">
      <t>ジッシ</t>
    </rPh>
    <rPh sb="9" eb="10">
      <t>オヨ</t>
    </rPh>
    <phoneticPr fontId="1"/>
  </si>
  <si>
    <t>s</t>
    <phoneticPr fontId="1"/>
  </si>
  <si>
    <t>表紙</t>
    <rPh sb="0" eb="2">
      <t>ヒョウシ</t>
    </rPh>
    <phoneticPr fontId="1"/>
  </si>
  <si>
    <t>⑦芸術活動関係法令(映画/アニメ分野)○プロジェクトにおいて映画制作またはアニメーション制作が伴う場合、「映画・アニメの制作現場における取引の適正化に関する指針」を順守する。</t>
    <phoneticPr fontId="1"/>
  </si>
  <si>
    <t>⑦芸術活動関係法令(映画/アニメ分野)「いいえ」の場合、本欄に対応を記載</t>
    <phoneticPr fontId="1"/>
  </si>
  <si>
    <t>〇中核的専門人材について（中核的専門人材として対象となる職種、本プロジェクトの育成対象者）　※職種が複数ある場合には種別ごとの育成対象者を全て記載。</t>
    <phoneticPr fontId="1"/>
  </si>
  <si>
    <t>① マンガ、アニメ、ゲーム、映像（実写映画及びアニメーション映画）、音楽（ポピュラーミュージック関係）等の分野において、海外発信を見据えたコンテンツ制作の高品質化・需要増大に対して必要となる中核的専門人材（アニメーター（原画、動画、背景）、美術、撮影、編集、音響、ゲームプログラマー、ゲームデザイナー、３DCGクリエイター、ＶＦＸクリエイター、サウンドクリエイター、マンガ翻訳者等）を育成・確保するためのプロジェクトであること。</t>
    <phoneticPr fontId="1"/>
  </si>
  <si>
    <t>（１）実施方針及び実施計画・スケジュール等の決定　※「求める要件」（１）参照</t>
    <phoneticPr fontId="13"/>
  </si>
  <si>
    <t>（２）事務局の設置と実施体制の明確化　※「求める要件」（２）参照</t>
    <rPh sb="3" eb="6">
      <t>ジムキョク</t>
    </rPh>
    <rPh sb="7" eb="9">
      <t>セッチ</t>
    </rPh>
    <rPh sb="10" eb="12">
      <t>ジッシ</t>
    </rPh>
    <rPh sb="12" eb="14">
      <t>タイセイ</t>
    </rPh>
    <rPh sb="15" eb="17">
      <t>メイカク</t>
    </rPh>
    <rPh sb="17" eb="18">
      <t>カ</t>
    </rPh>
    <rPh sb="21" eb="22">
      <t>モト</t>
    </rPh>
    <rPh sb="24" eb="26">
      <t>ヨウケン</t>
    </rPh>
    <rPh sb="30" eb="32">
      <t>サンショウ</t>
    </rPh>
    <phoneticPr fontId="13"/>
  </si>
  <si>
    <t>（３）育成対象者の募集、選定等　（育成対象者について・条件・人数・選定の時期・方法・回数などを含める）</t>
    <phoneticPr fontId="1"/>
  </si>
  <si>
    <t>（５）広報等の実施及び成果発表    　　※「求める要件」（３）参照</t>
    <phoneticPr fontId="1"/>
  </si>
  <si>
    <t>（６）その他</t>
    <phoneticPr fontId="1"/>
  </si>
  <si>
    <t>【その他①】目標値の設定根拠</t>
    <rPh sb="6" eb="9">
      <t>モクヒョウチ</t>
    </rPh>
    <rPh sb="10" eb="14">
      <t>セッテイコンキョ</t>
    </rPh>
    <phoneticPr fontId="5"/>
  </si>
  <si>
    <t>単価
（税込・円）</t>
  </si>
  <si>
    <t>会場使用料（▲▲研修）</t>
    <rPh sb="0" eb="2">
      <t>カイジョウ</t>
    </rPh>
    <rPh sb="2" eb="5">
      <t>シヨウリョウ</t>
    </rPh>
    <rPh sb="8" eb="10">
      <t>ケンシュウ</t>
    </rPh>
    <phoneticPr fontId="1"/>
  </si>
  <si>
    <t>*</t>
  </si>
  <si>
    <t>*****</t>
  </si>
  <si>
    <t>単位：円</t>
    <rPh sb="0" eb="2">
      <t>タンイ</t>
    </rPh>
    <rPh sb="3" eb="4">
      <t>エン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</si>
</sst>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0%"/>
    <numFmt numFmtId="178" formatCode="yyyy/mm"/>
  </numFmts>
  <fonts count="75">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indexed="8"/>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0"/>
      <color theme="1"/>
      <name val="ＭＳ Ｐゴシック"/>
      <family val="3"/>
      <charset val="128"/>
    </font>
    <font>
      <sz val="12"/>
      <name val="ＭＳ Ｐゴシック"/>
      <family val="3"/>
      <charset val="128"/>
    </font>
    <font>
      <sz val="11"/>
      <color theme="1"/>
      <name val="ＭＳ Ｐゴシック"/>
      <family val="3"/>
      <charset val="128"/>
    </font>
    <font>
      <sz val="11"/>
      <color theme="1"/>
      <name val="游ゴシック"/>
      <family val="3"/>
      <charset val="128"/>
      <scheme val="minor"/>
    </font>
    <font>
      <sz val="11"/>
      <color theme="1"/>
      <name val="游ゴシック"/>
      <family val="2"/>
      <scheme val="minor"/>
    </font>
    <font>
      <b/>
      <sz val="11"/>
      <name val="ＭＳ Ｐゴシック"/>
      <family val="3"/>
      <charset val="128"/>
    </font>
    <font>
      <sz val="6"/>
      <name val="游ゴシック"/>
      <family val="3"/>
      <charset val="128"/>
    </font>
    <font>
      <sz val="6"/>
      <name val="游ゴシック"/>
      <family val="3"/>
      <charset val="128"/>
      <scheme val="minor"/>
    </font>
    <font>
      <b/>
      <sz val="14"/>
      <name val="ＭＳ Ｐゴシック"/>
      <family val="3"/>
      <charset val="128"/>
    </font>
    <font>
      <u/>
      <sz val="12"/>
      <name val="ＭＳ Ｐゴシック"/>
      <family val="3"/>
      <charset val="128"/>
    </font>
    <font>
      <u/>
      <sz val="12"/>
      <color rgb="FFFF0000"/>
      <name val="ＭＳ Ｐゴシック"/>
      <family val="3"/>
      <charset val="128"/>
    </font>
    <font>
      <sz val="12"/>
      <name val="ＭＳ ゴシック"/>
      <family val="3"/>
      <charset val="128"/>
    </font>
    <font>
      <sz val="12"/>
      <color theme="1"/>
      <name val="ＭＳ ゴシック"/>
      <family val="3"/>
      <charset val="128"/>
    </font>
    <font>
      <sz val="12"/>
      <color theme="1"/>
      <name val="游ゴシック"/>
      <family val="2"/>
      <charset val="128"/>
      <scheme val="minor"/>
    </font>
    <font>
      <b/>
      <sz val="12"/>
      <name val="ＭＳ Ｐゴシック"/>
      <family val="3"/>
      <charset val="128"/>
    </font>
    <font>
      <sz val="12"/>
      <color theme="0"/>
      <name val="ＭＳ Ｐゴシック"/>
      <family val="3"/>
      <charset val="128"/>
    </font>
    <font>
      <sz val="12"/>
      <name val="ＭＳ Ｐゴシック"/>
      <family val="3"/>
    </font>
    <font>
      <sz val="12"/>
      <color rgb="FF0000FF"/>
      <name val="ＭＳ Ｐゴシック"/>
      <family val="3"/>
      <charset val="128"/>
    </font>
    <font>
      <sz val="12"/>
      <name val="游ゴシック"/>
      <family val="2"/>
      <charset val="128"/>
      <scheme val="minor"/>
    </font>
    <font>
      <sz val="12"/>
      <color rgb="FF0000FF"/>
      <name val="游ゴシック"/>
      <family val="2"/>
      <charset val="128"/>
      <scheme val="minor"/>
    </font>
    <font>
      <sz val="12"/>
      <color theme="1"/>
      <name val="ＭＳ Ｐゴシック"/>
      <family val="3"/>
      <charset val="128"/>
    </font>
    <font>
      <b/>
      <sz val="12"/>
      <name val="ＭＳ ゴシック"/>
      <family val="3"/>
      <charset val="128"/>
    </font>
    <font>
      <sz val="12"/>
      <color rgb="FF0000FF"/>
      <name val="ＭＳ ゴシック"/>
      <family val="3"/>
      <charset val="128"/>
    </font>
    <font>
      <sz val="12"/>
      <color rgb="FFFF0000"/>
      <name val="ＭＳ Ｐゴシック"/>
      <family val="3"/>
      <charset val="128"/>
    </font>
    <font>
      <b/>
      <sz val="12"/>
      <color theme="0"/>
      <name val="ＭＳ Ｐゴシック"/>
      <family val="3"/>
      <charset val="128"/>
    </font>
    <font>
      <b/>
      <u/>
      <sz val="12"/>
      <name val="ＭＳ Ｐゴシック"/>
      <family val="3"/>
      <charset val="128"/>
    </font>
    <font>
      <sz val="12"/>
      <color rgb="FF7030A0"/>
      <name val="ＭＳ Ｐゴシック"/>
      <family val="3"/>
      <charset val="128"/>
    </font>
    <font>
      <b/>
      <sz val="12"/>
      <color rgb="FF7030A0"/>
      <name val="ＭＳ Ｐゴシック"/>
      <family val="3"/>
      <charset val="128"/>
    </font>
    <font>
      <b/>
      <sz val="11"/>
      <color theme="1"/>
      <name val="ＭＳ Ｐゴシック"/>
      <family val="3"/>
      <charset val="128"/>
    </font>
    <font>
      <b/>
      <sz val="10"/>
      <color theme="1"/>
      <name val="ＭＳ Ｐゴシック"/>
      <family val="3"/>
      <charset val="128"/>
    </font>
    <font>
      <sz val="10"/>
      <name val="游ゴシック"/>
      <family val="2"/>
      <charset val="128"/>
      <scheme val="minor"/>
    </font>
    <font>
      <b/>
      <sz val="10"/>
      <name val="ＭＳ Ｐゴシック"/>
      <family val="3"/>
      <charset val="128"/>
    </font>
    <font>
      <b/>
      <u/>
      <sz val="10"/>
      <name val="ＭＳ Ｐゴシック"/>
      <family val="3"/>
      <charset val="128"/>
    </font>
    <font>
      <sz val="10"/>
      <color theme="1"/>
      <name val="游ゴシック"/>
      <family val="2"/>
      <charset val="128"/>
      <scheme val="minor"/>
    </font>
    <font>
      <b/>
      <sz val="9"/>
      <name val="ＭＳ Ｐゴシック"/>
      <family val="3"/>
      <charset val="128"/>
    </font>
    <font>
      <sz val="8"/>
      <name val="ＭＳ Ｐゴシック"/>
      <family val="3"/>
      <charset val="128"/>
    </font>
    <font>
      <sz val="8"/>
      <color theme="1"/>
      <name val="ＭＳ Ｐゴシック"/>
      <family val="3"/>
      <charset val="128"/>
    </font>
    <font>
      <b/>
      <sz val="16"/>
      <name val="ＭＳ Ｐゴシック"/>
      <family val="3"/>
      <charset val="128"/>
    </font>
    <font>
      <sz val="14"/>
      <name val="ＭＳ Ｐゴシック"/>
      <family val="3"/>
      <charset val="128"/>
    </font>
    <font>
      <sz val="11"/>
      <name val="游ゴシック"/>
      <family val="2"/>
      <charset val="128"/>
      <scheme val="minor"/>
    </font>
    <font>
      <strike/>
      <sz val="12"/>
      <name val="ＭＳ Ｐゴシック"/>
      <family val="3"/>
      <charset val="128"/>
    </font>
    <font>
      <b/>
      <sz val="12"/>
      <color theme="1"/>
      <name val="ＭＳ Ｐゴシック"/>
      <family val="3"/>
      <charset val="128"/>
    </font>
    <font>
      <sz val="11"/>
      <color rgb="FFFF0000"/>
      <name val="游ゴシック"/>
      <family val="2"/>
      <charset val="128"/>
      <scheme val="minor"/>
    </font>
    <font>
      <sz val="11"/>
      <color rgb="FFFF0000"/>
      <name val="游ゴシック"/>
      <family val="3"/>
      <charset val="128"/>
      <scheme val="minor"/>
    </font>
    <font>
      <sz val="11"/>
      <name val="游ゴシック"/>
      <family val="3"/>
      <charset val="128"/>
      <scheme val="minor"/>
    </font>
    <font>
      <sz val="9"/>
      <color theme="1"/>
      <name val="游ゴシック"/>
      <family val="2"/>
      <charset val="128"/>
      <scheme val="minor"/>
    </font>
    <font>
      <sz val="11"/>
      <color theme="1"/>
      <name val="游ゴシック"/>
      <family val="2"/>
      <charset val="128"/>
    </font>
    <font>
      <sz val="12"/>
      <color rgb="FFFF0000"/>
      <name val="ＭＳ ゴシック"/>
      <family val="3"/>
      <charset val="128"/>
    </font>
    <font>
      <b/>
      <sz val="12"/>
      <color theme="1"/>
      <name val="ＭＳ ゴシック"/>
      <family val="3"/>
      <charset val="128"/>
    </font>
    <font>
      <sz val="10"/>
      <color rgb="FF0070C0"/>
      <name val="ＭＳ ゴシック"/>
      <family val="3"/>
      <charset val="128"/>
    </font>
    <font>
      <sz val="12"/>
      <color rgb="FF0070C0"/>
      <name val="ＭＳ ゴシック"/>
      <family val="3"/>
      <charset val="128"/>
    </font>
    <font>
      <b/>
      <sz val="9"/>
      <color theme="1"/>
      <name val="ＭＳ Ｐゴシック"/>
      <family val="3"/>
      <charset val="128"/>
    </font>
    <font>
      <b/>
      <sz val="12"/>
      <color theme="0"/>
      <name val="ＭＳ ゴシック"/>
      <family val="3"/>
      <charset val="128"/>
    </font>
    <font>
      <b/>
      <sz val="9"/>
      <color indexed="81"/>
      <name val="MS P ゴシック"/>
      <family val="3"/>
      <charset val="128"/>
    </font>
    <font>
      <b/>
      <sz val="11"/>
      <color rgb="FFFF0000"/>
      <name val="ＭＳ Ｐゴシック"/>
      <family val="3"/>
      <charset val="128"/>
    </font>
    <font>
      <strike/>
      <u/>
      <sz val="12"/>
      <color rgb="FFFF0000"/>
      <name val="ＭＳ Ｐゴシック"/>
      <family val="3"/>
      <charset val="128"/>
    </font>
    <font>
      <b/>
      <strike/>
      <sz val="12"/>
      <color rgb="FFFF0000"/>
      <name val="ＭＳ Ｐゴシック"/>
      <family val="3"/>
      <charset val="128"/>
    </font>
    <font>
      <b/>
      <u/>
      <sz val="12"/>
      <color rgb="FF7030A0"/>
      <name val="ＭＳ Ｐゴシック"/>
      <family val="3"/>
      <charset val="128"/>
    </font>
    <font>
      <sz val="12"/>
      <color rgb="FF7030A0"/>
      <name val="ＭＳ ゴシック"/>
      <family val="3"/>
      <charset val="128"/>
    </font>
    <font>
      <sz val="11"/>
      <color rgb="FF7030A0"/>
      <name val="游ゴシック"/>
      <family val="2"/>
      <charset val="128"/>
      <scheme val="minor"/>
    </font>
    <font>
      <sz val="12"/>
      <color rgb="FF7030A0"/>
      <name val="游ゴシック"/>
      <family val="2"/>
      <charset val="128"/>
      <scheme val="minor"/>
    </font>
    <font>
      <b/>
      <sz val="12"/>
      <color rgb="FF0070C0"/>
      <name val="ＭＳ Ｐゴシック"/>
      <family val="3"/>
      <charset val="128"/>
    </font>
    <font>
      <b/>
      <sz val="12"/>
      <color indexed="81"/>
      <name val="MS P ゴシック"/>
      <family val="3"/>
      <charset val="128"/>
    </font>
    <font>
      <b/>
      <sz val="11"/>
      <color rgb="FF7030A0"/>
      <name val="ＭＳ Ｐゴシック"/>
      <family val="3"/>
      <charset val="128"/>
    </font>
    <font>
      <b/>
      <sz val="10"/>
      <color rgb="FF7030A0"/>
      <name val="ＭＳ Ｐゴシック"/>
      <family val="3"/>
      <charset val="128"/>
    </font>
    <font>
      <sz val="10"/>
      <color rgb="FF7030A0"/>
      <name val="ＭＳ Ｐゴシック"/>
      <family val="3"/>
      <charset val="128"/>
    </font>
    <font>
      <b/>
      <sz val="8"/>
      <color rgb="FF7030A0"/>
      <name val="ＭＳ Ｐゴシック"/>
      <family val="3"/>
      <charset val="128"/>
    </font>
    <font>
      <sz val="11"/>
      <name val="ＭＳ ゴシック"/>
      <family val="3"/>
      <charset val="128"/>
    </font>
  </fonts>
  <fills count="14">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CCFFFF"/>
        <bgColor indexed="64"/>
      </patternFill>
    </fill>
    <fill>
      <patternFill patternType="solid">
        <fgColor theme="0"/>
        <bgColor indexed="64"/>
      </patternFill>
    </fill>
    <fill>
      <patternFill patternType="solid">
        <fgColor theme="2"/>
        <bgColor indexed="64"/>
      </patternFill>
    </fill>
    <fill>
      <patternFill patternType="solid">
        <fgColor indexed="41"/>
        <bgColor indexed="64"/>
      </patternFill>
    </fill>
    <fill>
      <patternFill patternType="solid">
        <fgColor indexed="27"/>
        <bgColor indexed="64"/>
      </patternFill>
    </fill>
    <fill>
      <patternFill patternType="solid">
        <fgColor theme="6" tint="0.59999389629810485"/>
        <bgColor indexed="64"/>
      </patternFill>
    </fill>
    <fill>
      <patternFill patternType="solid">
        <fgColor rgb="FFFFFF0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FFC000"/>
        <bgColor indexed="64"/>
      </patternFill>
    </fill>
  </fills>
  <borders count="2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medium">
        <color indexed="64"/>
      </right>
      <top/>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style="medium">
        <color indexed="64"/>
      </left>
      <right style="hair">
        <color indexed="64"/>
      </right>
      <top/>
      <bottom style="hair">
        <color indexed="64"/>
      </bottom>
      <diagonal/>
    </border>
    <border>
      <left style="hair">
        <color indexed="64"/>
      </left>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style="hair">
        <color indexed="64"/>
      </right>
      <top style="hair">
        <color indexed="64"/>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dotted">
        <color indexed="64"/>
      </left>
      <right style="medium">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thin">
        <color indexed="64"/>
      </bottom>
      <diagonal/>
    </border>
    <border>
      <left style="medium">
        <color indexed="64"/>
      </left>
      <right/>
      <top style="hair">
        <color indexed="64"/>
      </top>
      <bottom/>
      <diagonal/>
    </border>
    <border>
      <left style="hair">
        <color indexed="64"/>
      </left>
      <right/>
      <top/>
      <bottom style="hair">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right style="thin">
        <color indexed="64"/>
      </right>
      <top style="medium">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right style="dotted">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hair">
        <color theme="1"/>
      </top>
      <bottom style="thin">
        <color indexed="64"/>
      </bottom>
      <diagonal/>
    </border>
    <border>
      <left/>
      <right/>
      <top style="hair">
        <color theme="1"/>
      </top>
      <bottom style="thin">
        <color indexed="64"/>
      </bottom>
      <diagonal/>
    </border>
    <border>
      <left style="thin">
        <color indexed="64"/>
      </left>
      <right/>
      <top/>
      <bottom style="hair">
        <color theme="1"/>
      </bottom>
      <diagonal/>
    </border>
    <border>
      <left/>
      <right/>
      <top/>
      <bottom style="hair">
        <color theme="1"/>
      </bottom>
      <diagonal/>
    </border>
    <border>
      <left/>
      <right style="thin">
        <color indexed="64"/>
      </right>
      <top style="double">
        <color indexed="64"/>
      </top>
      <bottom style="medium">
        <color indexed="64"/>
      </bottom>
      <diagonal/>
    </border>
    <border>
      <left style="thin">
        <color indexed="64"/>
      </left>
      <right/>
      <top style="hair">
        <color theme="1"/>
      </top>
      <bottom style="medium">
        <color indexed="64"/>
      </bottom>
      <diagonal/>
    </border>
    <border>
      <left/>
      <right/>
      <top style="hair">
        <color theme="1"/>
      </top>
      <bottom style="medium">
        <color indexed="64"/>
      </bottom>
      <diagonal/>
    </border>
    <border>
      <left/>
      <right style="medium">
        <color indexed="64"/>
      </right>
      <top style="hair">
        <color theme="1"/>
      </top>
      <bottom style="medium">
        <color indexed="64"/>
      </bottom>
      <diagonal/>
    </border>
    <border>
      <left style="dotted">
        <color indexed="64"/>
      </left>
      <right/>
      <top style="thin">
        <color indexed="64"/>
      </top>
      <bottom style="thin">
        <color indexed="64"/>
      </bottom>
      <diagonal/>
    </border>
    <border>
      <left style="thin">
        <color indexed="64"/>
      </left>
      <right/>
      <top style="medium">
        <color indexed="64"/>
      </top>
      <bottom style="hair">
        <color theme="1"/>
      </bottom>
      <diagonal/>
    </border>
    <border>
      <left/>
      <right/>
      <top style="medium">
        <color indexed="64"/>
      </top>
      <bottom style="hair">
        <color theme="1"/>
      </bottom>
      <diagonal/>
    </border>
    <border>
      <left/>
      <right style="thin">
        <color indexed="64"/>
      </right>
      <top style="medium">
        <color indexed="64"/>
      </top>
      <bottom style="hair">
        <color theme="1"/>
      </bottom>
      <diagonal/>
    </border>
    <border>
      <left/>
      <right style="medium">
        <color indexed="64"/>
      </right>
      <top style="medium">
        <color indexed="64"/>
      </top>
      <bottom style="hair">
        <color theme="1"/>
      </bottom>
      <diagonal/>
    </border>
    <border>
      <left/>
      <right style="medium">
        <color indexed="64"/>
      </right>
      <top/>
      <bottom style="hair">
        <color theme="1"/>
      </bottom>
      <diagonal/>
    </border>
    <border>
      <left/>
      <right style="medium">
        <color indexed="64"/>
      </right>
      <top style="hair">
        <color theme="1"/>
      </top>
      <bottom style="thin">
        <color indexed="64"/>
      </bottom>
      <diagonal/>
    </border>
    <border>
      <left style="thin">
        <color indexed="64"/>
      </left>
      <right style="medium">
        <color indexed="64"/>
      </right>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style="medium">
        <color indexed="64"/>
      </right>
      <top/>
      <bottom style="double">
        <color indexed="64"/>
      </bottom>
      <diagonal/>
    </border>
    <border>
      <left style="medium">
        <color indexed="64"/>
      </left>
      <right/>
      <top style="double">
        <color indexed="64"/>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bottom style="hair">
        <color indexed="64"/>
      </bottom>
      <diagonal/>
    </border>
    <border>
      <left/>
      <right/>
      <top/>
      <bottom style="hair">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style="thin">
        <color indexed="64"/>
      </left>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dotted">
        <color indexed="64"/>
      </left>
      <right style="dotted">
        <color indexed="64"/>
      </right>
      <top style="thin">
        <color indexed="64"/>
      </top>
      <bottom style="medium">
        <color theme="1"/>
      </bottom>
      <diagonal/>
    </border>
    <border>
      <left style="dotted">
        <color indexed="64"/>
      </left>
      <right style="medium">
        <color indexed="64"/>
      </right>
      <top style="thin">
        <color indexed="64"/>
      </top>
      <bottom style="medium">
        <color theme="1"/>
      </bottom>
      <diagonal/>
    </border>
    <border>
      <left style="dotted">
        <color indexed="64"/>
      </left>
      <right style="dotted">
        <color indexed="64"/>
      </right>
      <top style="medium">
        <color theme="1"/>
      </top>
      <bottom style="medium">
        <color indexed="64"/>
      </bottom>
      <diagonal/>
    </border>
    <border>
      <left style="dotted">
        <color indexed="64"/>
      </left>
      <right style="medium">
        <color indexed="64"/>
      </right>
      <top style="medium">
        <color theme="1"/>
      </top>
      <bottom style="medium">
        <color indexed="64"/>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medium">
        <color indexed="64"/>
      </left>
      <right/>
      <top style="hair">
        <color indexed="64"/>
      </top>
      <bottom style="hair">
        <color indexed="64"/>
      </bottom>
      <diagonal/>
    </border>
    <border>
      <left/>
      <right style="dotted">
        <color indexed="64"/>
      </right>
      <top style="medium">
        <color theme="1"/>
      </top>
      <bottom style="medium">
        <color indexed="64"/>
      </bottom>
      <diagonal/>
    </border>
    <border>
      <left style="thick">
        <color theme="1"/>
      </left>
      <right/>
      <top style="thick">
        <color theme="1"/>
      </top>
      <bottom style="thick">
        <color theme="1"/>
      </bottom>
      <diagonal/>
    </border>
    <border>
      <left/>
      <right/>
      <top style="thick">
        <color theme="1"/>
      </top>
      <bottom style="thick">
        <color theme="1"/>
      </bottom>
      <diagonal/>
    </border>
    <border>
      <left/>
      <right style="thick">
        <color theme="1"/>
      </right>
      <top style="thick">
        <color theme="1"/>
      </top>
      <bottom style="thick">
        <color theme="1"/>
      </bottom>
      <diagonal/>
    </border>
    <border>
      <left/>
      <right style="dotted">
        <color indexed="64"/>
      </right>
      <top style="thin">
        <color indexed="64"/>
      </top>
      <bottom style="medium">
        <color theme="1"/>
      </bottom>
      <diagonal/>
    </border>
    <border>
      <left style="thick">
        <color theme="1"/>
      </left>
      <right style="dotted">
        <color indexed="64"/>
      </right>
      <top style="thick">
        <color theme="1"/>
      </top>
      <bottom style="thin">
        <color indexed="64"/>
      </bottom>
      <diagonal/>
    </border>
    <border>
      <left style="dotted">
        <color indexed="64"/>
      </left>
      <right style="dotted">
        <color indexed="64"/>
      </right>
      <top style="thick">
        <color theme="1"/>
      </top>
      <bottom style="thin">
        <color indexed="64"/>
      </bottom>
      <diagonal/>
    </border>
    <border>
      <left/>
      <right style="dotted">
        <color indexed="64"/>
      </right>
      <top style="thick">
        <color theme="1"/>
      </top>
      <bottom/>
      <diagonal/>
    </border>
    <border>
      <left style="dotted">
        <color indexed="64"/>
      </left>
      <right style="dotted">
        <color indexed="64"/>
      </right>
      <top style="thick">
        <color theme="1"/>
      </top>
      <bottom/>
      <diagonal/>
    </border>
    <border>
      <left style="dotted">
        <color indexed="64"/>
      </left>
      <right style="thick">
        <color theme="1"/>
      </right>
      <top style="thick">
        <color theme="1"/>
      </top>
      <bottom/>
      <diagonal/>
    </border>
    <border>
      <left style="thick">
        <color theme="1"/>
      </left>
      <right style="dotted">
        <color indexed="64"/>
      </right>
      <top/>
      <bottom style="thin">
        <color indexed="64"/>
      </bottom>
      <diagonal/>
    </border>
    <border>
      <left style="dotted">
        <color indexed="64"/>
      </left>
      <right style="thick">
        <color theme="1"/>
      </right>
      <top style="thin">
        <color indexed="64"/>
      </top>
      <bottom style="thin">
        <color indexed="64"/>
      </bottom>
      <diagonal/>
    </border>
    <border>
      <left style="thick">
        <color theme="1"/>
      </left>
      <right style="dotted">
        <color indexed="64"/>
      </right>
      <top style="thin">
        <color indexed="64"/>
      </top>
      <bottom style="thin">
        <color indexed="64"/>
      </bottom>
      <diagonal/>
    </border>
    <border>
      <left style="thick">
        <color theme="1"/>
      </left>
      <right style="dotted">
        <color indexed="64"/>
      </right>
      <top style="thin">
        <color indexed="64"/>
      </top>
      <bottom style="thick">
        <color theme="1"/>
      </bottom>
      <diagonal/>
    </border>
    <border>
      <left style="dotted">
        <color indexed="64"/>
      </left>
      <right style="dotted">
        <color indexed="64"/>
      </right>
      <top style="thin">
        <color indexed="64"/>
      </top>
      <bottom style="thick">
        <color theme="1"/>
      </bottom>
      <diagonal/>
    </border>
    <border>
      <left/>
      <right style="dotted">
        <color indexed="64"/>
      </right>
      <top style="thin">
        <color indexed="64"/>
      </top>
      <bottom style="thick">
        <color theme="1"/>
      </bottom>
      <diagonal/>
    </border>
    <border>
      <left style="dotted">
        <color indexed="64"/>
      </left>
      <right style="thick">
        <color theme="1"/>
      </right>
      <top style="thin">
        <color indexed="64"/>
      </top>
      <bottom style="thick">
        <color theme="1"/>
      </bottom>
      <diagonal/>
    </border>
    <border>
      <left style="thin">
        <color rgb="FF7030A0"/>
      </left>
      <right style="thin">
        <color indexed="64"/>
      </right>
      <top/>
      <bottom style="thin">
        <color rgb="FF7030A0"/>
      </bottom>
      <diagonal/>
    </border>
    <border>
      <left/>
      <right/>
      <top/>
      <bottom style="thin">
        <color rgb="FF7030A0"/>
      </bottom>
      <diagonal/>
    </border>
    <border>
      <left/>
      <right style="thin">
        <color rgb="FF7030A0"/>
      </right>
      <top/>
      <bottom style="thin">
        <color rgb="FF7030A0"/>
      </bottom>
      <diagonal/>
    </border>
    <border>
      <left style="thin">
        <color rgb="FF7030A0"/>
      </left>
      <right/>
      <top style="thin">
        <color rgb="FF7030A0"/>
      </top>
      <bottom style="thin">
        <color rgb="FF7030A0"/>
      </bottom>
      <diagonal/>
    </border>
    <border>
      <left/>
      <right style="thin">
        <color rgb="FF7030A0"/>
      </right>
      <top style="thin">
        <color rgb="FF7030A0"/>
      </top>
      <bottom style="thin">
        <color rgb="FF7030A0"/>
      </bottom>
      <diagonal/>
    </border>
    <border>
      <left/>
      <right/>
      <top style="thin">
        <color rgb="FF7030A0"/>
      </top>
      <bottom style="thin">
        <color rgb="FF7030A0"/>
      </bottom>
      <diagonal/>
    </border>
    <border>
      <left style="thin">
        <color indexed="64"/>
      </left>
      <right style="thin">
        <color rgb="FF7030A0"/>
      </right>
      <top/>
      <bottom style="thin">
        <color rgb="FF7030A0"/>
      </bottom>
      <diagonal/>
    </border>
    <border>
      <left style="thin">
        <color rgb="FF7030A0"/>
      </left>
      <right/>
      <top/>
      <bottom style="thin">
        <color rgb="FF7030A0"/>
      </bottom>
      <diagonal/>
    </border>
    <border>
      <left style="thin">
        <color rgb="FF7030A0"/>
      </left>
      <right/>
      <top style="thin">
        <color rgb="FF7030A0"/>
      </top>
      <bottom style="hair">
        <color rgb="FF7030A0"/>
      </bottom>
      <diagonal/>
    </border>
    <border>
      <left/>
      <right style="thin">
        <color rgb="FF7030A0"/>
      </right>
      <top style="thin">
        <color rgb="FF7030A0"/>
      </top>
      <bottom style="hair">
        <color rgb="FF7030A0"/>
      </bottom>
      <diagonal/>
    </border>
    <border>
      <left/>
      <right/>
      <top style="thin">
        <color rgb="FF7030A0"/>
      </top>
      <bottom style="hair">
        <color rgb="FF7030A0"/>
      </bottom>
      <diagonal/>
    </border>
    <border>
      <left style="thin">
        <color rgb="FF7030A0"/>
      </left>
      <right style="thin">
        <color indexed="64"/>
      </right>
      <top style="thin">
        <color rgb="FF7030A0"/>
      </top>
      <bottom style="hair">
        <color rgb="FF7030A0"/>
      </bottom>
      <diagonal/>
    </border>
    <border>
      <left style="thin">
        <color indexed="64"/>
      </left>
      <right style="thin">
        <color rgb="FF7030A0"/>
      </right>
      <top style="thin">
        <color rgb="FF7030A0"/>
      </top>
      <bottom style="hair">
        <color rgb="FF7030A0"/>
      </bottom>
      <diagonal/>
    </border>
    <border>
      <left style="thin">
        <color indexed="64"/>
      </left>
      <right/>
      <top style="double">
        <color indexed="64"/>
      </top>
      <bottom/>
      <diagonal/>
    </border>
    <border>
      <left/>
      <right style="medium">
        <color indexed="64"/>
      </right>
      <top style="double">
        <color indexed="64"/>
      </top>
      <bottom/>
      <diagonal/>
    </border>
  </borders>
  <cellStyleXfs count="25">
    <xf numFmtId="0" fontId="0" fillId="0" borderId="0">
      <alignment vertical="center"/>
    </xf>
    <xf numFmtId="38" fontId="2" fillId="0" borderId="0" applyFont="0" applyFill="0" applyBorder="0" applyAlignment="0" applyProtection="0">
      <alignment vertical="center"/>
    </xf>
    <xf numFmtId="0" fontId="10" fillId="0" borderId="0">
      <alignment vertical="center"/>
    </xf>
    <xf numFmtId="9" fontId="3" fillId="0" borderId="0" applyFont="0" applyFill="0" applyBorder="0" applyAlignment="0" applyProtection="0">
      <alignment vertical="center"/>
    </xf>
    <xf numFmtId="0" fontId="4" fillId="0" borderId="0"/>
    <xf numFmtId="0" fontId="11" fillId="0" borderId="0"/>
    <xf numFmtId="0" fontId="4" fillId="0" borderId="0"/>
    <xf numFmtId="0" fontId="2" fillId="0" borderId="0">
      <alignment vertical="center"/>
    </xf>
    <xf numFmtId="0" fontId="10" fillId="0" borderId="0">
      <alignment vertical="center"/>
    </xf>
    <xf numFmtId="0" fontId="9" fillId="0" borderId="0">
      <alignment vertical="center"/>
    </xf>
    <xf numFmtId="0" fontId="4" fillId="0" borderId="0">
      <alignment vertical="center"/>
    </xf>
    <xf numFmtId="38" fontId="4" fillId="0" borderId="0" applyFont="0" applyFill="0" applyBorder="0" applyAlignment="0" applyProtection="0">
      <alignment vertical="center"/>
    </xf>
    <xf numFmtId="0" fontId="2" fillId="0" borderId="0">
      <alignment vertical="center"/>
    </xf>
    <xf numFmtId="38" fontId="3" fillId="0" borderId="0" applyFont="0" applyFill="0" applyBorder="0" applyAlignment="0" applyProtection="0">
      <alignment vertical="center"/>
    </xf>
    <xf numFmtId="38" fontId="4" fillId="0" borderId="0" applyFont="0" applyFill="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10" fillId="0" borderId="0" applyFont="0" applyFill="0" applyBorder="0" applyAlignment="0" applyProtection="0">
      <alignment vertical="center"/>
    </xf>
    <xf numFmtId="0" fontId="4" fillId="0" borderId="0">
      <alignment vertical="center"/>
    </xf>
    <xf numFmtId="38" fontId="2" fillId="0" borderId="0" applyFont="0" applyFill="0" applyBorder="0" applyAlignment="0" applyProtection="0">
      <alignment vertical="center"/>
    </xf>
    <xf numFmtId="0" fontId="10" fillId="0" borderId="0">
      <alignment vertical="center"/>
    </xf>
    <xf numFmtId="9" fontId="4" fillId="0" borderId="0" applyFont="0" applyFill="0" applyBorder="0" applyAlignment="0" applyProtection="0">
      <alignment vertical="center"/>
    </xf>
  </cellStyleXfs>
  <cellXfs count="1137">
    <xf numFmtId="0" fontId="0" fillId="0" borderId="0" xfId="0">
      <alignment vertical="center"/>
    </xf>
    <xf numFmtId="0" fontId="4" fillId="0" borderId="0" xfId="0" applyFont="1">
      <alignment vertical="center"/>
    </xf>
    <xf numFmtId="0" fontId="4" fillId="0" borderId="0" xfId="10">
      <alignment vertical="center"/>
    </xf>
    <xf numFmtId="0" fontId="4" fillId="0" borderId="0" xfId="10" applyAlignment="1">
      <alignment horizontal="center" vertical="center"/>
    </xf>
    <xf numFmtId="0" fontId="8" fillId="0" borderId="0" xfId="10" applyFont="1">
      <alignment vertical="center"/>
    </xf>
    <xf numFmtId="0" fontId="8" fillId="0" borderId="0" xfId="10" applyFont="1" applyAlignment="1">
      <alignment horizontal="center" vertical="center"/>
    </xf>
    <xf numFmtId="0" fontId="8" fillId="0" borderId="0" xfId="10" applyFont="1" applyAlignment="1">
      <alignment horizontal="left" vertical="top" wrapText="1"/>
    </xf>
    <xf numFmtId="0" fontId="8" fillId="0" borderId="0" xfId="10" applyFont="1" applyAlignment="1">
      <alignment horizontal="left" vertical="top"/>
    </xf>
    <xf numFmtId="58" fontId="8" fillId="0" borderId="0" xfId="10" applyNumberFormat="1" applyFont="1" applyAlignment="1">
      <alignment horizontal="right" vertical="center"/>
    </xf>
    <xf numFmtId="0" fontId="8" fillId="0" borderId="0" xfId="10" applyFont="1" applyAlignment="1">
      <alignment vertical="top"/>
    </xf>
    <xf numFmtId="0" fontId="8" fillId="0" borderId="11" xfId="10" applyFont="1" applyBorder="1" applyAlignment="1">
      <alignment horizontal="left" vertical="center" shrinkToFit="1"/>
    </xf>
    <xf numFmtId="0" fontId="8" fillId="0" borderId="0" xfId="10" applyFont="1" applyAlignment="1">
      <alignment horizontal="left" vertical="center" shrinkToFit="1"/>
    </xf>
    <xf numFmtId="0" fontId="8" fillId="0" borderId="3" xfId="10" applyFont="1" applyBorder="1" applyAlignment="1">
      <alignment horizontal="left" vertical="center"/>
    </xf>
    <xf numFmtId="0" fontId="8" fillId="0" borderId="0" xfId="10" applyFont="1" applyAlignment="1">
      <alignment horizontal="left" vertical="center"/>
    </xf>
    <xf numFmtId="0" fontId="8" fillId="0" borderId="11" xfId="10" applyFont="1" applyBorder="1">
      <alignment vertical="center"/>
    </xf>
    <xf numFmtId="0" fontId="16" fillId="0" borderId="0" xfId="10" applyFont="1">
      <alignment vertical="center"/>
    </xf>
    <xf numFmtId="0" fontId="17" fillId="0" borderId="0" xfId="10" applyFont="1">
      <alignment vertical="center"/>
    </xf>
    <xf numFmtId="0" fontId="12" fillId="0" borderId="0" xfId="10" applyFont="1">
      <alignment vertical="center"/>
    </xf>
    <xf numFmtId="0" fontId="8" fillId="0" borderId="0" xfId="0" applyFont="1" applyAlignment="1">
      <alignment horizontal="center" vertical="center"/>
    </xf>
    <xf numFmtId="0" fontId="18" fillId="0" borderId="0" xfId="10" applyFont="1">
      <alignment vertical="center"/>
    </xf>
    <xf numFmtId="0" fontId="18" fillId="0" borderId="0" xfId="10" applyFont="1" applyAlignment="1">
      <alignment horizontal="center" vertical="center" wrapText="1"/>
    </xf>
    <xf numFmtId="0" fontId="8" fillId="0" borderId="0" xfId="0" applyFont="1" applyAlignment="1">
      <alignment horizontal="left" vertical="center"/>
    </xf>
    <xf numFmtId="0" fontId="23" fillId="0" borderId="48" xfId="10" applyFont="1" applyBorder="1" applyAlignment="1" applyProtection="1">
      <alignment horizontal="center" vertical="center" wrapText="1"/>
      <protection locked="0"/>
    </xf>
    <xf numFmtId="0" fontId="23" fillId="0" borderId="64" xfId="10" applyFont="1" applyBorder="1" applyAlignment="1" applyProtection="1">
      <alignment horizontal="center" vertical="center" wrapText="1"/>
      <protection locked="0"/>
    </xf>
    <xf numFmtId="0" fontId="24" fillId="0" borderId="0" xfId="10" applyFont="1">
      <alignment vertical="center"/>
    </xf>
    <xf numFmtId="0" fontId="25" fillId="0" borderId="0" xfId="0" applyFont="1">
      <alignment vertical="center"/>
    </xf>
    <xf numFmtId="0" fontId="26" fillId="0" borderId="0" xfId="0" applyFont="1" applyAlignment="1">
      <alignment horizontal="left" vertical="center"/>
    </xf>
    <xf numFmtId="0" fontId="8" fillId="0" borderId="0" xfId="0" applyFont="1" applyAlignment="1">
      <alignment horizontal="left" vertical="justify" wrapText="1"/>
    </xf>
    <xf numFmtId="0" fontId="8" fillId="6" borderId="72" xfId="10" applyFont="1" applyFill="1" applyBorder="1" applyAlignment="1">
      <alignment horizontal="center" vertical="center"/>
    </xf>
    <xf numFmtId="0" fontId="27" fillId="0" borderId="0" xfId="0" applyFont="1" applyAlignment="1">
      <alignment horizontal="left" vertical="center"/>
    </xf>
    <xf numFmtId="0" fontId="27" fillId="0" borderId="0" xfId="0" applyFont="1">
      <alignment vertical="center"/>
    </xf>
    <xf numFmtId="0" fontId="27" fillId="0" borderId="0" xfId="0" applyFont="1" applyAlignment="1">
      <alignment horizontal="center" vertical="center"/>
    </xf>
    <xf numFmtId="0" fontId="28" fillId="0" borderId="0" xfId="10" applyFont="1">
      <alignment vertical="center"/>
    </xf>
    <xf numFmtId="0" fontId="18" fillId="0" borderId="79" xfId="10" applyFont="1" applyBorder="1" applyAlignment="1">
      <alignment horizontal="center" vertical="center"/>
    </xf>
    <xf numFmtId="0" fontId="29" fillId="0" borderId="0" xfId="10" applyFont="1" applyAlignment="1">
      <alignment horizontal="center" vertical="center" wrapText="1"/>
    </xf>
    <xf numFmtId="0" fontId="18" fillId="0" borderId="66" xfId="10" applyFont="1" applyBorder="1" applyAlignment="1">
      <alignment horizontal="center" vertical="center" wrapText="1"/>
    </xf>
    <xf numFmtId="0" fontId="18" fillId="0" borderId="84" xfId="10" applyFont="1" applyBorder="1" applyAlignment="1">
      <alignment horizontal="center" vertical="center" wrapText="1"/>
    </xf>
    <xf numFmtId="0" fontId="8" fillId="3" borderId="0" xfId="10" applyFont="1" applyFill="1">
      <alignment vertical="center"/>
    </xf>
    <xf numFmtId="0" fontId="22" fillId="3" borderId="0" xfId="10" applyFont="1" applyFill="1">
      <alignment vertical="center"/>
    </xf>
    <xf numFmtId="0" fontId="18" fillId="3" borderId="0" xfId="10" applyFont="1" applyFill="1">
      <alignment vertical="center"/>
    </xf>
    <xf numFmtId="0" fontId="8" fillId="0" borderId="0" xfId="10" applyFont="1" applyAlignment="1">
      <alignment vertical="center" wrapText="1"/>
    </xf>
    <xf numFmtId="0" fontId="8" fillId="0" borderId="0" xfId="0" applyFont="1">
      <alignment vertical="center"/>
    </xf>
    <xf numFmtId="0" fontId="18" fillId="0" borderId="127" xfId="10" applyFont="1" applyBorder="1">
      <alignment vertical="center"/>
    </xf>
    <xf numFmtId="0" fontId="18" fillId="0" borderId="128" xfId="10" applyFont="1" applyBorder="1">
      <alignment vertical="center"/>
    </xf>
    <xf numFmtId="0" fontId="18" fillId="0" borderId="129" xfId="10" applyFont="1" applyBorder="1">
      <alignment vertical="center"/>
    </xf>
    <xf numFmtId="0" fontId="18" fillId="0" borderId="129" xfId="10" applyFont="1" applyBorder="1" applyAlignment="1">
      <alignment horizontal="center" vertical="center" wrapText="1"/>
    </xf>
    <xf numFmtId="0" fontId="18" fillId="0" borderId="76" xfId="10" applyFont="1" applyBorder="1">
      <alignment vertical="center"/>
    </xf>
    <xf numFmtId="0" fontId="18" fillId="0" borderId="125" xfId="10" applyFont="1" applyBorder="1">
      <alignment vertical="center"/>
    </xf>
    <xf numFmtId="0" fontId="18" fillId="0" borderId="126" xfId="10" applyFont="1" applyBorder="1">
      <alignment vertical="center"/>
    </xf>
    <xf numFmtId="0" fontId="18" fillId="0" borderId="130" xfId="10" applyFont="1" applyBorder="1">
      <alignment vertical="center"/>
    </xf>
    <xf numFmtId="0" fontId="18" fillId="0" borderId="131" xfId="10" applyFont="1" applyBorder="1">
      <alignment vertical="center"/>
    </xf>
    <xf numFmtId="0" fontId="18" fillId="0" borderId="124" xfId="10" applyFont="1" applyBorder="1">
      <alignment vertical="center"/>
    </xf>
    <xf numFmtId="0" fontId="18" fillId="0" borderId="132" xfId="10" applyFont="1" applyBorder="1">
      <alignment vertical="center"/>
    </xf>
    <xf numFmtId="0" fontId="18" fillId="0" borderId="133" xfId="10" applyFont="1" applyBorder="1">
      <alignment vertical="center"/>
    </xf>
    <xf numFmtId="0" fontId="18" fillId="0" borderId="134" xfId="10" applyFont="1" applyBorder="1">
      <alignment vertical="center"/>
    </xf>
    <xf numFmtId="0" fontId="8" fillId="0" borderId="0" xfId="10" applyFont="1" applyAlignment="1">
      <alignment horizontal="center" vertical="center" wrapText="1"/>
    </xf>
    <xf numFmtId="0" fontId="27" fillId="0" borderId="0" xfId="0" applyFont="1" applyProtection="1">
      <alignment vertical="center"/>
      <protection locked="0"/>
    </xf>
    <xf numFmtId="0" fontId="8" fillId="0" borderId="0" xfId="0" applyFont="1" applyAlignment="1" applyProtection="1">
      <alignment horizontal="center" vertical="center"/>
      <protection locked="0"/>
    </xf>
    <xf numFmtId="0" fontId="21" fillId="0" borderId="0" xfId="0" applyFont="1" applyAlignment="1">
      <alignment horizontal="center" vertical="center"/>
    </xf>
    <xf numFmtId="0" fontId="8" fillId="0" borderId="18" xfId="0" applyFont="1" applyBorder="1">
      <alignment vertical="center"/>
    </xf>
    <xf numFmtId="0" fontId="8" fillId="0" borderId="19" xfId="0" applyFont="1" applyBorder="1">
      <alignment vertical="center"/>
    </xf>
    <xf numFmtId="0" fontId="8" fillId="0" borderId="76" xfId="0" applyFont="1" applyBorder="1" applyAlignment="1" applyProtection="1">
      <alignment horizontal="center" vertical="center"/>
      <protection locked="0"/>
    </xf>
    <xf numFmtId="0" fontId="21" fillId="0" borderId="0" xfId="0" applyFont="1">
      <alignment vertical="center"/>
    </xf>
    <xf numFmtId="0" fontId="8" fillId="0" borderId="22" xfId="0" applyFont="1" applyBorder="1">
      <alignment vertical="center"/>
    </xf>
    <xf numFmtId="0" fontId="8" fillId="0" borderId="21" xfId="0" applyFont="1" applyBorder="1">
      <alignment vertical="center"/>
    </xf>
    <xf numFmtId="0" fontId="8" fillId="0" borderId="43" xfId="0" applyFont="1" applyBorder="1">
      <alignment vertical="center"/>
    </xf>
    <xf numFmtId="0" fontId="8" fillId="0" borderId="0" xfId="18" applyFont="1">
      <alignment vertical="center"/>
    </xf>
    <xf numFmtId="0" fontId="8" fillId="6" borderId="91" xfId="9" applyFont="1" applyFill="1" applyBorder="1" applyAlignment="1" applyProtection="1">
      <alignment horizontal="center" vertical="center"/>
      <protection locked="0"/>
    </xf>
    <xf numFmtId="0" fontId="21" fillId="0" borderId="0" xfId="0" applyFont="1" applyAlignment="1">
      <alignment horizontal="left" vertical="center" wrapText="1"/>
    </xf>
    <xf numFmtId="0" fontId="8" fillId="6" borderId="10" xfId="9" applyFont="1" applyFill="1" applyBorder="1" applyAlignment="1" applyProtection="1">
      <alignment horizontal="center" vertical="center"/>
      <protection locked="0"/>
    </xf>
    <xf numFmtId="0" fontId="8" fillId="6" borderId="26" xfId="9" applyFont="1" applyFill="1" applyBorder="1" applyAlignment="1" applyProtection="1">
      <alignment horizontal="center" vertical="center"/>
      <protection locked="0"/>
    </xf>
    <xf numFmtId="0" fontId="6" fillId="6" borderId="8" xfId="9" applyFont="1" applyFill="1" applyBorder="1" applyAlignment="1" applyProtection="1">
      <alignment horizontal="center" vertical="center"/>
      <protection locked="0"/>
    </xf>
    <xf numFmtId="0" fontId="31" fillId="3" borderId="0" xfId="2" applyFont="1" applyFill="1" applyAlignment="1">
      <alignment horizontal="center" vertical="center"/>
    </xf>
    <xf numFmtId="0" fontId="31" fillId="0" borderId="0" xfId="2" applyFont="1" applyAlignment="1">
      <alignment horizontal="center" vertical="center"/>
    </xf>
    <xf numFmtId="0" fontId="8" fillId="0" borderId="0" xfId="2" applyFont="1">
      <alignment vertical="center"/>
    </xf>
    <xf numFmtId="0" fontId="21" fillId="0" borderId="0" xfId="2" applyFont="1">
      <alignment vertical="center"/>
    </xf>
    <xf numFmtId="0" fontId="8" fillId="0" borderId="0" xfId="10" applyFont="1" applyAlignment="1">
      <alignment horizontal="right" vertical="center"/>
    </xf>
    <xf numFmtId="0" fontId="8" fillId="0" borderId="0" xfId="2" applyFont="1" applyAlignment="1" applyProtection="1">
      <alignment horizontal="left" vertical="center" wrapText="1"/>
      <protection locked="0"/>
    </xf>
    <xf numFmtId="0" fontId="8" fillId="0" borderId="0" xfId="2" applyFont="1" applyAlignment="1">
      <alignment horizontal="left" vertical="center" wrapText="1"/>
    </xf>
    <xf numFmtId="49" fontId="8" fillId="0" borderId="13" xfId="2" applyNumberFormat="1" applyFont="1" applyBorder="1" applyAlignment="1">
      <alignment horizontal="center" vertical="center" wrapText="1"/>
    </xf>
    <xf numFmtId="0" fontId="8" fillId="0" borderId="24" xfId="2" applyFont="1" applyBorder="1" applyAlignment="1" applyProtection="1">
      <alignment horizontal="left" vertical="center"/>
      <protection locked="0"/>
    </xf>
    <xf numFmtId="0" fontId="8" fillId="0" borderId="3" xfId="2" applyFont="1" applyBorder="1" applyAlignment="1" applyProtection="1">
      <alignment horizontal="left" vertical="center"/>
      <protection locked="0"/>
    </xf>
    <xf numFmtId="0" fontId="8" fillId="0" borderId="58" xfId="2" applyFont="1" applyBorder="1" applyAlignment="1" applyProtection="1">
      <alignment horizontal="left" vertical="center"/>
      <protection locked="0"/>
    </xf>
    <xf numFmtId="0" fontId="8" fillId="0" borderId="0" xfId="2" applyFont="1" applyAlignment="1" applyProtection="1">
      <alignment horizontal="left" vertical="center"/>
      <protection locked="0"/>
    </xf>
    <xf numFmtId="49" fontId="8" fillId="0" borderId="0" xfId="2" applyNumberFormat="1" applyFont="1" applyAlignment="1">
      <alignment horizontal="center" vertical="center" wrapText="1"/>
    </xf>
    <xf numFmtId="0" fontId="8" fillId="0" borderId="0" xfId="2" applyFont="1" applyAlignment="1">
      <alignment horizontal="center" vertical="center" wrapText="1"/>
    </xf>
    <xf numFmtId="0" fontId="8" fillId="0" borderId="0" xfId="2" applyFont="1" applyAlignment="1" applyProtection="1">
      <alignment horizontal="center" vertical="center"/>
      <protection locked="0"/>
    </xf>
    <xf numFmtId="0" fontId="8" fillId="6" borderId="2" xfId="2" applyFont="1" applyFill="1" applyBorder="1" applyAlignment="1">
      <alignment horizontal="center" vertical="center"/>
    </xf>
    <xf numFmtId="0" fontId="8" fillId="6" borderId="1" xfId="2" applyFont="1" applyFill="1" applyBorder="1" applyAlignment="1">
      <alignment horizontal="center" vertical="center" wrapText="1"/>
    </xf>
    <xf numFmtId="0" fontId="27" fillId="0" borderId="0" xfId="0" applyFont="1" applyAlignment="1">
      <alignment horizontal="center" vertical="center" wrapText="1"/>
    </xf>
    <xf numFmtId="0" fontId="8" fillId="0" borderId="2" xfId="2" applyFont="1" applyBorder="1" applyAlignment="1">
      <alignment horizontal="center" vertical="center" wrapText="1"/>
    </xf>
    <xf numFmtId="0" fontId="27" fillId="0" borderId="116" xfId="0" applyFont="1" applyBorder="1" applyAlignment="1">
      <alignment horizontal="center" vertical="center" wrapText="1"/>
    </xf>
    <xf numFmtId="176" fontId="8" fillId="0" borderId="1" xfId="2" applyNumberFormat="1" applyFont="1" applyBorder="1" applyAlignment="1" applyProtection="1">
      <alignment horizontal="right" vertical="center" wrapText="1"/>
      <protection locked="0"/>
    </xf>
    <xf numFmtId="0" fontId="27" fillId="0" borderId="0" xfId="0" applyFont="1" applyAlignment="1">
      <alignment vertical="center" wrapText="1"/>
    </xf>
    <xf numFmtId="0" fontId="8" fillId="0" borderId="2" xfId="2" applyFont="1" applyBorder="1" applyAlignment="1">
      <alignment horizontal="center" vertical="center"/>
    </xf>
    <xf numFmtId="176" fontId="8" fillId="0" borderId="0" xfId="2" applyNumberFormat="1" applyFont="1" applyAlignment="1" applyProtection="1">
      <alignment horizontal="center" vertical="center" wrapText="1"/>
      <protection locked="0"/>
    </xf>
    <xf numFmtId="0" fontId="8" fillId="0" borderId="60" xfId="2" applyFont="1" applyBorder="1" applyAlignment="1">
      <alignment horizontal="center" vertical="center" wrapText="1"/>
    </xf>
    <xf numFmtId="176" fontId="8" fillId="0" borderId="52" xfId="2" applyNumberFormat="1" applyFont="1" applyBorder="1" applyAlignment="1" applyProtection="1">
      <alignment horizontal="right" vertical="center" wrapText="1"/>
      <protection locked="0"/>
    </xf>
    <xf numFmtId="0" fontId="8" fillId="0" borderId="0" xfId="2" applyFont="1" applyAlignment="1">
      <alignment horizontal="left" vertical="center"/>
    </xf>
    <xf numFmtId="0" fontId="8" fillId="0" borderId="0" xfId="2" applyFont="1" applyAlignment="1">
      <alignment horizontal="left" vertical="center" indent="1"/>
    </xf>
    <xf numFmtId="0" fontId="8" fillId="0" borderId="0" xfId="2" applyFont="1" applyAlignment="1">
      <alignment horizontal="justify" vertical="center"/>
    </xf>
    <xf numFmtId="0" fontId="8" fillId="0" borderId="0" xfId="17" applyFont="1">
      <alignment vertical="center"/>
    </xf>
    <xf numFmtId="0" fontId="8" fillId="0" borderId="0" xfId="17" applyFont="1" applyAlignment="1">
      <alignment vertical="center" wrapText="1"/>
    </xf>
    <xf numFmtId="0" fontId="21" fillId="0" borderId="0" xfId="17" applyFont="1">
      <alignment vertical="center"/>
    </xf>
    <xf numFmtId="0" fontId="8" fillId="0" borderId="0" xfId="17" applyFont="1" applyAlignment="1">
      <alignment horizontal="left" vertical="center"/>
    </xf>
    <xf numFmtId="0" fontId="8" fillId="0" borderId="141" xfId="17" applyFont="1" applyBorder="1" applyAlignment="1">
      <alignment horizontal="center" vertical="center"/>
    </xf>
    <xf numFmtId="0" fontId="8" fillId="0" borderId="142" xfId="10" applyFont="1" applyBorder="1" applyAlignment="1">
      <alignment horizontal="center" vertical="center"/>
    </xf>
    <xf numFmtId="0" fontId="8" fillId="0" borderId="58" xfId="10" applyFont="1" applyBorder="1" applyAlignment="1">
      <alignment horizontal="center" vertical="center"/>
    </xf>
    <xf numFmtId="0" fontId="8" fillId="0" borderId="59" xfId="10" applyFont="1" applyBorder="1" applyAlignment="1">
      <alignment horizontal="center" vertical="center"/>
    </xf>
    <xf numFmtId="0" fontId="8" fillId="0" borderId="142" xfId="17" applyFont="1" applyBorder="1" applyAlignment="1">
      <alignment horizontal="center" vertical="center"/>
    </xf>
    <xf numFmtId="0" fontId="8" fillId="0" borderId="123" xfId="17" applyFont="1" applyBorder="1" applyAlignment="1">
      <alignment horizontal="center" vertical="center"/>
    </xf>
    <xf numFmtId="0" fontId="8" fillId="0" borderId="68" xfId="17" applyFont="1" applyBorder="1" applyAlignment="1">
      <alignment horizontal="center" vertical="center"/>
    </xf>
    <xf numFmtId="0" fontId="8" fillId="0" borderId="47" xfId="17" applyFont="1" applyBorder="1" applyAlignment="1">
      <alignment horizontal="center" vertical="center"/>
    </xf>
    <xf numFmtId="0" fontId="8" fillId="0" borderId="104" xfId="17" applyFont="1" applyBorder="1" applyAlignment="1">
      <alignment horizontal="center" vertical="center"/>
    </xf>
    <xf numFmtId="0" fontId="8" fillId="6" borderId="89" xfId="17" applyFont="1" applyFill="1" applyBorder="1" applyAlignment="1">
      <alignment horizontal="left" vertical="center" wrapText="1"/>
    </xf>
    <xf numFmtId="0" fontId="8" fillId="6" borderId="22" xfId="17" applyFont="1" applyFill="1" applyBorder="1" applyAlignment="1">
      <alignment vertical="center" wrapText="1"/>
    </xf>
    <xf numFmtId="0" fontId="8" fillId="6" borderId="18" xfId="17" applyFont="1" applyFill="1" applyBorder="1" applyAlignment="1">
      <alignment vertical="center" wrapText="1"/>
    </xf>
    <xf numFmtId="0" fontId="8" fillId="6" borderId="0" xfId="17" applyFont="1" applyFill="1" applyAlignment="1">
      <alignment vertical="center" wrapText="1"/>
    </xf>
    <xf numFmtId="0" fontId="8" fillId="6" borderId="9" xfId="17" applyFont="1" applyFill="1" applyBorder="1" applyAlignment="1">
      <alignment vertical="center" wrapText="1"/>
    </xf>
    <xf numFmtId="0" fontId="8" fillId="6" borderId="18" xfId="17" applyFont="1" applyFill="1" applyBorder="1" applyAlignment="1">
      <alignment horizontal="right" vertical="center" wrapText="1"/>
    </xf>
    <xf numFmtId="0" fontId="8" fillId="6" borderId="0" xfId="17" applyFont="1" applyFill="1" applyAlignment="1">
      <alignment horizontal="left" vertical="center" wrapText="1"/>
    </xf>
    <xf numFmtId="0" fontId="8" fillId="6" borderId="9" xfId="17" applyFont="1" applyFill="1" applyBorder="1" applyAlignment="1">
      <alignment horizontal="left" vertical="center" wrapText="1"/>
    </xf>
    <xf numFmtId="0" fontId="8" fillId="0" borderId="53" xfId="17" applyFont="1" applyBorder="1" applyAlignment="1">
      <alignment horizontal="center" vertical="center"/>
    </xf>
    <xf numFmtId="0" fontId="8" fillId="0" borderId="0" xfId="19" applyFont="1">
      <alignment vertical="center"/>
    </xf>
    <xf numFmtId="0" fontId="15" fillId="0" borderId="0" xfId="17" applyFont="1" applyAlignment="1">
      <alignment horizontal="center" vertical="center"/>
    </xf>
    <xf numFmtId="0" fontId="8" fillId="0" borderId="0" xfId="0" applyFont="1" applyAlignment="1">
      <alignment horizontal="left" vertical="center" wrapText="1"/>
    </xf>
    <xf numFmtId="0" fontId="8" fillId="0" borderId="0" xfId="0" applyFont="1" applyAlignment="1" applyProtection="1">
      <alignment horizontal="left" vertical="top" wrapText="1"/>
      <protection locked="0"/>
    </xf>
    <xf numFmtId="0" fontId="20" fillId="0" borderId="0" xfId="0" applyFont="1" applyAlignment="1">
      <alignment vertical="center" wrapText="1"/>
    </xf>
    <xf numFmtId="0" fontId="20" fillId="0" borderId="0" xfId="0" applyFont="1">
      <alignment vertical="center"/>
    </xf>
    <xf numFmtId="0" fontId="23" fillId="0" borderId="0" xfId="10" applyFont="1" applyAlignment="1" applyProtection="1">
      <alignment horizontal="center" vertical="center" wrapText="1"/>
      <protection locked="0"/>
    </xf>
    <xf numFmtId="0" fontId="21" fillId="0" borderId="0" xfId="0" applyFont="1" applyAlignment="1">
      <alignment horizontal="left" vertical="center"/>
    </xf>
    <xf numFmtId="0" fontId="28" fillId="3" borderId="0" xfId="10" applyFont="1" applyFill="1">
      <alignment vertical="center"/>
    </xf>
    <xf numFmtId="0" fontId="21" fillId="3" borderId="0" xfId="10" applyFont="1" applyFill="1" applyAlignment="1">
      <alignment horizontal="center" vertical="center"/>
    </xf>
    <xf numFmtId="0" fontId="18" fillId="0" borderId="0" xfId="10" applyFont="1" applyAlignment="1">
      <alignment vertical="center" textRotation="255"/>
    </xf>
    <xf numFmtId="0" fontId="18" fillId="0" borderId="0" xfId="10" applyFont="1" applyAlignment="1" applyProtection="1">
      <alignment vertical="top" wrapText="1"/>
      <protection locked="0"/>
    </xf>
    <xf numFmtId="49" fontId="8" fillId="0" borderId="36" xfId="2" applyNumberFormat="1" applyFont="1" applyBorder="1" applyAlignment="1">
      <alignment horizontal="center" vertical="center" wrapText="1"/>
    </xf>
    <xf numFmtId="0" fontId="8" fillId="0" borderId="1" xfId="10" applyFont="1" applyBorder="1" applyAlignment="1" applyProtection="1">
      <alignment horizontal="center" vertical="center" wrapText="1"/>
      <protection locked="0"/>
    </xf>
    <xf numFmtId="0" fontId="8" fillId="0" borderId="52" xfId="10" applyFont="1" applyBorder="1" applyAlignment="1" applyProtection="1">
      <alignment horizontal="center" vertical="center" wrapText="1"/>
      <protection locked="0"/>
    </xf>
    <xf numFmtId="0" fontId="23" fillId="0" borderId="1" xfId="10" applyFont="1" applyBorder="1" applyAlignment="1" applyProtection="1">
      <alignment horizontal="center" vertical="center" wrapText="1"/>
      <protection locked="0"/>
    </xf>
    <xf numFmtId="0" fontId="23" fillId="0" borderId="52" xfId="10" applyFont="1" applyBorder="1" applyAlignment="1" applyProtection="1">
      <alignment horizontal="center" vertical="center" wrapText="1"/>
      <protection locked="0"/>
    </xf>
    <xf numFmtId="0" fontId="30" fillId="0" borderId="0" xfId="0" applyFont="1" applyAlignment="1">
      <alignment horizontal="left" vertical="center"/>
    </xf>
    <xf numFmtId="0" fontId="33" fillId="0" borderId="0" xfId="0" applyFont="1" applyAlignment="1">
      <alignment horizontal="left"/>
    </xf>
    <xf numFmtId="0" fontId="33" fillId="0" borderId="0" xfId="10" applyFont="1">
      <alignment vertical="center"/>
    </xf>
    <xf numFmtId="0" fontId="35" fillId="0" borderId="0" xfId="4" applyFont="1" applyAlignment="1">
      <alignment vertical="center"/>
    </xf>
    <xf numFmtId="0" fontId="36" fillId="0" borderId="0" xfId="10" applyFont="1">
      <alignment vertical="center"/>
    </xf>
    <xf numFmtId="0" fontId="6" fillId="0" borderId="0" xfId="4" applyFont="1" applyAlignment="1">
      <alignment vertical="center"/>
    </xf>
    <xf numFmtId="38" fontId="37" fillId="0" borderId="0" xfId="14" applyFont="1" applyBorder="1" applyAlignment="1">
      <alignment horizontal="center" vertical="center"/>
    </xf>
    <xf numFmtId="38" fontId="6" fillId="0" borderId="0" xfId="14" applyFont="1" applyBorder="1" applyAlignment="1">
      <alignment vertical="center"/>
    </xf>
    <xf numFmtId="0" fontId="6" fillId="0" borderId="0" xfId="4" applyFont="1" applyAlignment="1">
      <alignment horizontal="right" vertical="center"/>
    </xf>
    <xf numFmtId="0" fontId="6" fillId="0" borderId="0" xfId="4" applyFont="1" applyAlignment="1">
      <alignment horizontal="left" vertical="center"/>
    </xf>
    <xf numFmtId="0" fontId="6" fillId="0" borderId="0" xfId="4" applyFont="1" applyAlignment="1">
      <alignment vertical="center" shrinkToFit="1"/>
    </xf>
    <xf numFmtId="0" fontId="35" fillId="0" borderId="0" xfId="4" applyFont="1" applyAlignment="1">
      <alignment horizontal="right" vertical="center"/>
    </xf>
    <xf numFmtId="0" fontId="36" fillId="6" borderId="30" xfId="4" applyFont="1" applyFill="1" applyBorder="1" applyAlignment="1">
      <alignment horizontal="center" vertical="center"/>
    </xf>
    <xf numFmtId="0" fontId="36" fillId="6" borderId="17" xfId="4" applyFont="1" applyFill="1" applyBorder="1" applyAlignment="1">
      <alignment vertical="center"/>
    </xf>
    <xf numFmtId="38" fontId="36" fillId="6" borderId="68" xfId="14" applyFont="1" applyFill="1" applyBorder="1" applyAlignment="1">
      <alignment horizontal="center" vertical="center" wrapText="1"/>
    </xf>
    <xf numFmtId="0" fontId="35" fillId="0" borderId="0" xfId="4" applyFont="1" applyAlignment="1">
      <alignment horizontal="center" vertical="center"/>
    </xf>
    <xf numFmtId="0" fontId="36" fillId="6" borderId="107" xfId="4" applyFont="1" applyFill="1" applyBorder="1" applyAlignment="1">
      <alignment horizontal="center" vertical="center"/>
    </xf>
    <xf numFmtId="0" fontId="36" fillId="6" borderId="2" xfId="4" applyFont="1" applyFill="1" applyBorder="1" applyAlignment="1">
      <alignment vertical="center"/>
    </xf>
    <xf numFmtId="38" fontId="7" fillId="7" borderId="104" xfId="14" applyFont="1" applyFill="1" applyBorder="1" applyAlignment="1">
      <alignment vertical="center"/>
    </xf>
    <xf numFmtId="38" fontId="7" fillId="7" borderId="47" xfId="14" applyFont="1" applyFill="1" applyBorder="1" applyAlignment="1">
      <alignment vertical="center"/>
    </xf>
    <xf numFmtId="38" fontId="35" fillId="0" borderId="0" xfId="4" applyNumberFormat="1" applyFont="1" applyAlignment="1">
      <alignment vertical="center"/>
    </xf>
    <xf numFmtId="38" fontId="7" fillId="4" borderId="47" xfId="14" applyFont="1" applyFill="1" applyBorder="1" applyAlignment="1">
      <alignment vertical="center"/>
    </xf>
    <xf numFmtId="38" fontId="7" fillId="8" borderId="50" xfId="14" applyFont="1" applyFill="1" applyBorder="1" applyAlignment="1">
      <alignment vertical="center"/>
    </xf>
    <xf numFmtId="38" fontId="7" fillId="8" borderId="146" xfId="14" applyFont="1" applyFill="1" applyBorder="1" applyAlignment="1">
      <alignment vertical="center"/>
    </xf>
    <xf numFmtId="38" fontId="7" fillId="8" borderId="147" xfId="14" applyFont="1" applyFill="1" applyBorder="1" applyAlignment="1">
      <alignment vertical="center"/>
    </xf>
    <xf numFmtId="38" fontId="7" fillId="8" borderId="123" xfId="14" applyFont="1" applyFill="1" applyBorder="1" applyAlignment="1">
      <alignment vertical="center"/>
    </xf>
    <xf numFmtId="38" fontId="35" fillId="0" borderId="0" xfId="14" applyFont="1" applyAlignment="1">
      <alignment vertical="center"/>
    </xf>
    <xf numFmtId="0" fontId="35" fillId="0" borderId="0" xfId="10" applyFont="1">
      <alignment vertical="center"/>
    </xf>
    <xf numFmtId="0" fontId="9" fillId="0" borderId="0" xfId="4" applyFont="1" applyAlignment="1">
      <alignment vertical="center" shrinkToFit="1"/>
    </xf>
    <xf numFmtId="0" fontId="9" fillId="0" borderId="0" xfId="4" applyFont="1" applyAlignment="1">
      <alignment vertical="center"/>
    </xf>
    <xf numFmtId="0" fontId="9" fillId="0" borderId="0" xfId="4" applyFont="1" applyAlignment="1">
      <alignment horizontal="center" vertical="center"/>
    </xf>
    <xf numFmtId="0" fontId="6" fillId="0" borderId="0" xfId="4" applyFont="1" applyAlignment="1">
      <alignment horizontal="center" vertical="center"/>
    </xf>
    <xf numFmtId="38" fontId="6" fillId="0" borderId="0" xfId="14" applyFont="1" applyBorder="1" applyAlignment="1">
      <alignment horizontal="right" vertical="center"/>
    </xf>
    <xf numFmtId="0" fontId="6" fillId="7" borderId="149" xfId="4" applyFont="1" applyFill="1" applyBorder="1" applyAlignment="1">
      <alignment vertical="center"/>
    </xf>
    <xf numFmtId="38" fontId="6" fillId="0" borderId="0" xfId="14" applyFont="1" applyBorder="1" applyAlignment="1">
      <alignment horizontal="center" vertical="center"/>
    </xf>
    <xf numFmtId="38" fontId="6" fillId="0" borderId="0" xfId="14" applyFont="1" applyAlignment="1">
      <alignment vertical="center"/>
    </xf>
    <xf numFmtId="0" fontId="9" fillId="0" borderId="0" xfId="4" applyFont="1" applyAlignment="1">
      <alignment horizontal="right" vertical="center"/>
    </xf>
    <xf numFmtId="0" fontId="36" fillId="6" borderId="31" xfId="4" applyFont="1" applyFill="1" applyBorder="1" applyAlignment="1">
      <alignment horizontal="center" vertical="center" shrinkToFit="1"/>
    </xf>
    <xf numFmtId="38" fontId="36" fillId="6" borderId="44" xfId="14" applyFont="1" applyFill="1" applyBorder="1" applyAlignment="1">
      <alignment horizontal="center" vertical="center" wrapText="1"/>
    </xf>
    <xf numFmtId="0" fontId="7" fillId="0" borderId="65" xfId="4" applyFont="1" applyBorder="1" applyAlignment="1">
      <alignment horizontal="left" vertical="center" shrinkToFit="1"/>
    </xf>
    <xf numFmtId="0" fontId="7" fillId="0" borderId="13" xfId="4" applyFont="1" applyBorder="1" applyAlignment="1">
      <alignment vertical="center"/>
    </xf>
    <xf numFmtId="0" fontId="7" fillId="0" borderId="13" xfId="4" applyFont="1" applyBorder="1" applyAlignment="1">
      <alignment horizontal="center" vertical="center"/>
    </xf>
    <xf numFmtId="38" fontId="7" fillId="0" borderId="36" xfId="22" applyFont="1" applyBorder="1" applyAlignment="1">
      <alignment vertical="center"/>
    </xf>
    <xf numFmtId="0" fontId="7" fillId="0" borderId="14" xfId="4" applyFont="1" applyBorder="1" applyAlignment="1">
      <alignment horizontal="center" vertical="center"/>
    </xf>
    <xf numFmtId="0" fontId="7" fillId="0" borderId="36" xfId="4" applyFont="1" applyBorder="1" applyAlignment="1">
      <alignment vertical="center"/>
    </xf>
    <xf numFmtId="38" fontId="7" fillId="0" borderId="13" xfId="14" applyFont="1" applyFill="1" applyBorder="1" applyAlignment="1">
      <alignment vertical="center"/>
    </xf>
    <xf numFmtId="38" fontId="7" fillId="0" borderId="150" xfId="14" applyFont="1" applyFill="1" applyBorder="1" applyAlignment="1">
      <alignment horizontal="center" vertical="center"/>
    </xf>
    <xf numFmtId="38" fontId="7" fillId="0" borderId="83" xfId="14" applyFont="1" applyFill="1" applyBorder="1" applyAlignment="1">
      <alignment horizontal="center" vertical="center"/>
    </xf>
    <xf numFmtId="0" fontId="7" fillId="0" borderId="66" xfId="4" applyFont="1" applyBorder="1" applyAlignment="1">
      <alignment horizontal="left" vertical="center" shrinkToFit="1"/>
    </xf>
    <xf numFmtId="0" fontId="7" fillId="0" borderId="151" xfId="4" applyFont="1" applyBorder="1" applyAlignment="1">
      <alignment vertical="center"/>
    </xf>
    <xf numFmtId="0" fontId="7" fillId="0" borderId="151" xfId="4" applyFont="1" applyBorder="1" applyAlignment="1">
      <alignment horizontal="center" vertical="center"/>
    </xf>
    <xf numFmtId="38" fontId="7" fillId="0" borderId="152" xfId="22" applyFont="1" applyBorder="1" applyAlignment="1">
      <alignment vertical="center"/>
    </xf>
    <xf numFmtId="0" fontId="7" fillId="0" borderId="153" xfId="4" applyFont="1" applyBorder="1" applyAlignment="1">
      <alignment horizontal="center" vertical="center"/>
    </xf>
    <xf numFmtId="0" fontId="7" fillId="0" borderId="152" xfId="4" applyFont="1" applyBorder="1" applyAlignment="1">
      <alignment vertical="center"/>
    </xf>
    <xf numFmtId="38" fontId="7" fillId="0" borderId="151" xfId="14" applyFont="1" applyFill="1" applyBorder="1" applyAlignment="1">
      <alignment vertical="center"/>
    </xf>
    <xf numFmtId="38" fontId="7" fillId="0" borderId="154" xfId="14" applyFont="1" applyFill="1" applyBorder="1" applyAlignment="1">
      <alignment horizontal="center" vertical="center"/>
    </xf>
    <xf numFmtId="38" fontId="7" fillId="0" borderId="81" xfId="14" applyFont="1" applyFill="1" applyBorder="1" applyAlignment="1">
      <alignment horizontal="center" vertical="center"/>
    </xf>
    <xf numFmtId="0" fontId="7" fillId="0" borderId="67" xfId="4" applyFont="1" applyBorder="1" applyAlignment="1">
      <alignment horizontal="left" vertical="center" shrinkToFit="1"/>
    </xf>
    <xf numFmtId="0" fontId="7" fillId="0" borderId="155" xfId="4" applyFont="1" applyBorder="1" applyAlignment="1">
      <alignment vertical="center"/>
    </xf>
    <xf numFmtId="0" fontId="7" fillId="0" borderId="155" xfId="4" applyFont="1" applyBorder="1" applyAlignment="1">
      <alignment horizontal="center" vertical="center"/>
    </xf>
    <xf numFmtId="0" fontId="7" fillId="0" borderId="29" xfId="4" applyFont="1" applyBorder="1" applyAlignment="1">
      <alignment vertical="center"/>
    </xf>
    <xf numFmtId="0" fontId="7" fillId="0" borderId="16" xfId="4" applyFont="1" applyBorder="1" applyAlignment="1">
      <alignment horizontal="center" vertical="center"/>
    </xf>
    <xf numFmtId="38" fontId="7" fillId="0" borderId="155" xfId="14" applyFont="1" applyFill="1" applyBorder="1" applyAlignment="1">
      <alignment vertical="center"/>
    </xf>
    <xf numFmtId="38" fontId="7" fillId="0" borderId="156" xfId="14" applyFont="1" applyFill="1" applyBorder="1" applyAlignment="1">
      <alignment horizontal="center" vertical="center"/>
    </xf>
    <xf numFmtId="38" fontId="7" fillId="0" borderId="82" xfId="14" applyFont="1" applyFill="1" applyBorder="1" applyAlignment="1">
      <alignment horizontal="center" vertical="center"/>
    </xf>
    <xf numFmtId="38" fontId="7" fillId="7" borderId="5" xfId="14" applyFont="1" applyFill="1" applyBorder="1" applyAlignment="1">
      <alignment vertical="center"/>
    </xf>
    <xf numFmtId="0" fontId="7" fillId="0" borderId="157" xfId="4" applyFont="1" applyBorder="1" applyAlignment="1">
      <alignment horizontal="left" vertical="center" shrinkToFit="1"/>
    </xf>
    <xf numFmtId="0" fontId="7" fillId="0" borderId="34" xfId="4" applyFont="1" applyBorder="1" applyAlignment="1">
      <alignment vertical="center"/>
    </xf>
    <xf numFmtId="0" fontId="7" fillId="0" borderId="34" xfId="4" applyFont="1" applyBorder="1" applyAlignment="1">
      <alignment horizontal="center" vertical="center"/>
    </xf>
    <xf numFmtId="0" fontId="7" fillId="0" borderId="33" xfId="4" applyFont="1" applyBorder="1" applyAlignment="1">
      <alignment vertical="center"/>
    </xf>
    <xf numFmtId="0" fontId="7" fillId="0" borderId="15" xfId="4" applyFont="1" applyBorder="1" applyAlignment="1">
      <alignment horizontal="center" vertical="center"/>
    </xf>
    <xf numFmtId="38" fontId="7" fillId="0" borderId="34" xfId="14" applyFont="1" applyFill="1" applyBorder="1" applyAlignment="1">
      <alignment vertical="center"/>
    </xf>
    <xf numFmtId="38" fontId="7" fillId="0" borderId="158" xfId="14" applyFont="1" applyFill="1" applyBorder="1" applyAlignment="1">
      <alignment horizontal="center" vertical="center"/>
    </xf>
    <xf numFmtId="38" fontId="7" fillId="0" borderId="159" xfId="14" applyFont="1" applyFill="1" applyBorder="1" applyAlignment="1">
      <alignment horizontal="center" vertical="center"/>
    </xf>
    <xf numFmtId="0" fontId="7" fillId="0" borderId="66" xfId="4" applyFont="1" applyBorder="1" applyAlignment="1">
      <alignment horizontal="left" vertical="center" wrapText="1" shrinkToFit="1"/>
    </xf>
    <xf numFmtId="38" fontId="7" fillId="7" borderId="2" xfId="14" applyFont="1" applyFill="1" applyBorder="1" applyAlignment="1">
      <alignment vertical="center"/>
    </xf>
    <xf numFmtId="38" fontId="7" fillId="0" borderId="36" xfId="14" applyFont="1" applyFill="1" applyBorder="1" applyAlignment="1">
      <alignment vertical="center"/>
    </xf>
    <xf numFmtId="38" fontId="7" fillId="0" borderId="160" xfId="14" applyFont="1" applyFill="1" applyBorder="1" applyAlignment="1">
      <alignment horizontal="center" vertical="center"/>
    </xf>
    <xf numFmtId="38" fontId="7" fillId="0" borderId="161" xfId="14" applyFont="1" applyFill="1" applyBorder="1" applyAlignment="1">
      <alignment horizontal="center" vertical="center"/>
    </xf>
    <xf numFmtId="38" fontId="7" fillId="0" borderId="106" xfId="14" applyFont="1" applyFill="1" applyBorder="1" applyAlignment="1">
      <alignment horizontal="center" vertical="center"/>
    </xf>
    <xf numFmtId="38" fontId="7" fillId="0" borderId="135" xfId="14" applyFont="1" applyFill="1" applyBorder="1" applyAlignment="1">
      <alignment horizontal="center" vertical="center"/>
    </xf>
    <xf numFmtId="38" fontId="7" fillId="0" borderId="152" xfId="22" applyFont="1" applyFill="1" applyBorder="1" applyAlignment="1">
      <alignment vertical="center"/>
    </xf>
    <xf numFmtId="38" fontId="7" fillId="0" borderId="66" xfId="14" applyFont="1" applyFill="1" applyBorder="1" applyAlignment="1">
      <alignment vertical="center"/>
    </xf>
    <xf numFmtId="38" fontId="7" fillId="7" borderId="8" xfId="14" applyFont="1" applyFill="1" applyBorder="1" applyAlignment="1">
      <alignment vertical="center"/>
    </xf>
    <xf numFmtId="38" fontId="7" fillId="8" borderId="10" xfId="14" applyFont="1" applyFill="1" applyBorder="1" applyAlignment="1">
      <alignment vertical="center"/>
    </xf>
    <xf numFmtId="38" fontId="7" fillId="7" borderId="26" xfId="14" applyFont="1" applyFill="1" applyBorder="1" applyAlignment="1">
      <alignment vertical="center"/>
    </xf>
    <xf numFmtId="38" fontId="7" fillId="8" borderId="167" xfId="14" applyFont="1" applyFill="1" applyBorder="1" applyAlignment="1">
      <alignment vertical="center"/>
    </xf>
    <xf numFmtId="0" fontId="7" fillId="0" borderId="0" xfId="10" applyFont="1">
      <alignment vertical="center"/>
    </xf>
    <xf numFmtId="0" fontId="40" fillId="0" borderId="170" xfId="4" applyFont="1" applyBorder="1" applyAlignment="1">
      <alignment vertical="center" shrinkToFit="1"/>
    </xf>
    <xf numFmtId="0" fontId="7" fillId="0" borderId="27" xfId="4" applyFont="1" applyBorder="1" applyAlignment="1">
      <alignment vertical="center"/>
    </xf>
    <xf numFmtId="0" fontId="7" fillId="0" borderId="171" xfId="4" applyFont="1" applyBorder="1" applyAlignment="1">
      <alignment horizontal="center" vertical="center"/>
    </xf>
    <xf numFmtId="0" fontId="7" fillId="0" borderId="28" xfId="4" applyFont="1" applyBorder="1" applyAlignment="1">
      <alignment horizontal="center" vertical="center"/>
    </xf>
    <xf numFmtId="38" fontId="7" fillId="0" borderId="28" xfId="14" applyFont="1" applyFill="1" applyBorder="1" applyAlignment="1">
      <alignment vertical="center"/>
    </xf>
    <xf numFmtId="0" fontId="40" fillId="0" borderId="152" xfId="4" applyFont="1" applyBorder="1" applyAlignment="1">
      <alignment vertical="center" shrinkToFit="1"/>
    </xf>
    <xf numFmtId="38" fontId="7" fillId="0" borderId="153" xfId="14" applyFont="1" applyBorder="1" applyAlignment="1">
      <alignment vertical="center"/>
    </xf>
    <xf numFmtId="0" fontId="40" fillId="0" borderId="29" xfId="4" applyFont="1" applyBorder="1" applyAlignment="1">
      <alignment vertical="center" shrinkToFit="1"/>
    </xf>
    <xf numFmtId="38" fontId="7" fillId="0" borderId="16" xfId="14" applyFont="1" applyBorder="1" applyAlignment="1">
      <alignment vertical="center"/>
    </xf>
    <xf numFmtId="38" fontId="7" fillId="8" borderId="176" xfId="14" applyFont="1" applyFill="1" applyBorder="1" applyAlignment="1">
      <alignment vertical="center"/>
    </xf>
    <xf numFmtId="38" fontId="35" fillId="0" borderId="0" xfId="14" applyFont="1" applyAlignment="1">
      <alignment horizontal="center" vertical="center"/>
    </xf>
    <xf numFmtId="0" fontId="7" fillId="0" borderId="0" xfId="4" applyFont="1" applyAlignment="1">
      <alignment horizontal="right" vertical="center"/>
    </xf>
    <xf numFmtId="0" fontId="41" fillId="0" borderId="0" xfId="4" applyFont="1" applyAlignment="1">
      <alignment horizontal="center" vertical="center"/>
    </xf>
    <xf numFmtId="0" fontId="38" fillId="0" borderId="0" xfId="10" applyFont="1">
      <alignment vertical="center"/>
    </xf>
    <xf numFmtId="0" fontId="12" fillId="0" borderId="0" xfId="10" applyFont="1" applyAlignment="1">
      <alignment horizontal="right" vertical="center"/>
    </xf>
    <xf numFmtId="0" fontId="12" fillId="0" borderId="0" xfId="4" applyFont="1" applyAlignment="1">
      <alignment horizontal="right" vertical="center"/>
    </xf>
    <xf numFmtId="0" fontId="4" fillId="0" borderId="0" xfId="4" applyAlignment="1">
      <alignment horizontal="right" vertical="center"/>
    </xf>
    <xf numFmtId="0" fontId="38" fillId="6" borderId="30" xfId="4" applyFont="1" applyFill="1" applyBorder="1" applyAlignment="1">
      <alignment horizontal="center" vertical="center"/>
    </xf>
    <xf numFmtId="0" fontId="38" fillId="6" borderId="105" xfId="4" applyFont="1" applyFill="1" applyBorder="1" applyAlignment="1">
      <alignment horizontal="center" vertical="center" shrinkToFit="1"/>
    </xf>
    <xf numFmtId="38" fontId="38" fillId="6" borderId="44" xfId="14" applyFont="1" applyFill="1" applyBorder="1" applyAlignment="1">
      <alignment horizontal="center" vertical="center" wrapText="1"/>
    </xf>
    <xf numFmtId="38" fontId="38" fillId="6" borderId="68" xfId="14" applyFont="1" applyFill="1" applyBorder="1" applyAlignment="1">
      <alignment horizontal="center" vertical="center" wrapText="1"/>
    </xf>
    <xf numFmtId="0" fontId="12" fillId="0" borderId="0" xfId="4" applyFont="1" applyAlignment="1">
      <alignment vertical="center"/>
    </xf>
    <xf numFmtId="38" fontId="6" fillId="4" borderId="5" xfId="14" applyFont="1" applyFill="1" applyBorder="1" applyAlignment="1">
      <alignment vertical="center"/>
    </xf>
    <xf numFmtId="38" fontId="6" fillId="7" borderId="8" xfId="14" applyFont="1" applyFill="1" applyBorder="1" applyAlignment="1">
      <alignment vertical="center"/>
    </xf>
    <xf numFmtId="38" fontId="6" fillId="7" borderId="2" xfId="14" applyFont="1" applyFill="1" applyBorder="1" applyAlignment="1">
      <alignment vertical="center"/>
    </xf>
    <xf numFmtId="38" fontId="6" fillId="7" borderId="10" xfId="14" applyFont="1" applyFill="1" applyBorder="1" applyAlignment="1">
      <alignment vertical="center"/>
    </xf>
    <xf numFmtId="38" fontId="6" fillId="7" borderId="5" xfId="14" applyFont="1" applyFill="1" applyBorder="1" applyAlignment="1">
      <alignment vertical="center"/>
    </xf>
    <xf numFmtId="38" fontId="6" fillId="0" borderId="2" xfId="14" applyFont="1" applyFill="1" applyBorder="1" applyAlignment="1">
      <alignment vertical="center"/>
    </xf>
    <xf numFmtId="38" fontId="6" fillId="8" borderId="10" xfId="14" applyFont="1" applyFill="1" applyBorder="1" applyAlignment="1">
      <alignment vertical="center"/>
    </xf>
    <xf numFmtId="0" fontId="6" fillId="0" borderId="176" xfId="4" applyFont="1" applyBorder="1" applyAlignment="1">
      <alignment horizontal="right" vertical="center" shrinkToFit="1"/>
    </xf>
    <xf numFmtId="0" fontId="6" fillId="0" borderId="173" xfId="4" applyFont="1" applyBorder="1" applyAlignment="1">
      <alignment horizontal="center" vertical="center"/>
    </xf>
    <xf numFmtId="9" fontId="6" fillId="0" borderId="163" xfId="24" applyFont="1" applyBorder="1" applyAlignment="1">
      <alignment horizontal="center" vertical="center"/>
    </xf>
    <xf numFmtId="0" fontId="6" fillId="0" borderId="163" xfId="4" applyFont="1" applyBorder="1" applyAlignment="1">
      <alignment vertical="center"/>
    </xf>
    <xf numFmtId="38" fontId="6" fillId="7" borderId="26" xfId="14" applyFont="1" applyFill="1" applyBorder="1" applyAlignment="1">
      <alignment vertical="center"/>
    </xf>
    <xf numFmtId="38" fontId="6" fillId="8" borderId="167" xfId="14" applyFont="1" applyFill="1" applyBorder="1" applyAlignment="1">
      <alignment vertical="center"/>
    </xf>
    <xf numFmtId="38" fontId="6" fillId="8" borderId="176" xfId="14" applyFont="1" applyFill="1" applyBorder="1" applyAlignment="1">
      <alignment vertical="center"/>
    </xf>
    <xf numFmtId="38" fontId="6" fillId="8" borderId="26" xfId="14" applyFont="1" applyFill="1" applyBorder="1" applyAlignment="1">
      <alignment vertical="center"/>
    </xf>
    <xf numFmtId="38" fontId="36" fillId="6" borderId="68" xfId="14" applyFont="1" applyFill="1" applyBorder="1" applyAlignment="1">
      <alignment horizontal="center" vertical="center"/>
    </xf>
    <xf numFmtId="38" fontId="7" fillId="7" borderId="123" xfId="14" applyFont="1" applyFill="1" applyBorder="1" applyAlignment="1">
      <alignment vertical="center"/>
    </xf>
    <xf numFmtId="38" fontId="36" fillId="6" borderId="105" xfId="14" applyFont="1" applyFill="1" applyBorder="1" applyAlignment="1">
      <alignment horizontal="center" vertical="center"/>
    </xf>
    <xf numFmtId="38" fontId="36" fillId="6" borderId="17" xfId="14" applyFont="1" applyFill="1" applyBorder="1" applyAlignment="1">
      <alignment horizontal="center" vertical="center"/>
    </xf>
    <xf numFmtId="38" fontId="7" fillId="7" borderId="10" xfId="14" applyFont="1" applyFill="1" applyBorder="1" applyAlignment="1">
      <alignment vertical="center"/>
    </xf>
    <xf numFmtId="0" fontId="7" fillId="0" borderId="11" xfId="4" applyFont="1" applyBorder="1" applyAlignment="1">
      <alignment horizontal="right" vertical="center" shrinkToFit="1"/>
    </xf>
    <xf numFmtId="0" fontId="7" fillId="0" borderId="11" xfId="4" applyFont="1" applyBorder="1" applyAlignment="1">
      <alignment vertical="center"/>
    </xf>
    <xf numFmtId="9" fontId="7" fillId="0" borderId="11" xfId="4" applyNumberFormat="1" applyFont="1" applyBorder="1" applyAlignment="1">
      <alignment horizontal="center" vertical="center"/>
    </xf>
    <xf numFmtId="0" fontId="7" fillId="0" borderId="3" xfId="4" applyFont="1" applyBorder="1" applyAlignment="1">
      <alignment horizontal="right" vertical="center" shrinkToFit="1"/>
    </xf>
    <xf numFmtId="0" fontId="7" fillId="0" borderId="3" xfId="4" applyFont="1" applyBorder="1" applyAlignment="1">
      <alignment vertical="center"/>
    </xf>
    <xf numFmtId="9" fontId="7" fillId="0" borderId="3" xfId="4" applyNumberFormat="1" applyFont="1" applyBorder="1" applyAlignment="1">
      <alignment horizontal="center" vertical="center"/>
    </xf>
    <xf numFmtId="38" fontId="7" fillId="0" borderId="10" xfId="14" applyFont="1" applyFill="1" applyBorder="1" applyAlignment="1">
      <alignment vertical="center"/>
    </xf>
    <xf numFmtId="0" fontId="7" fillId="0" borderId="0" xfId="4" applyFont="1" applyAlignment="1">
      <alignment horizontal="right" vertical="center" shrinkToFit="1"/>
    </xf>
    <xf numFmtId="0" fontId="7" fillId="0" borderId="0" xfId="4" applyFont="1" applyAlignment="1">
      <alignment horizontal="center" vertical="center"/>
    </xf>
    <xf numFmtId="177" fontId="7" fillId="0" borderId="6" xfId="24" applyNumberFormat="1" applyFont="1" applyFill="1" applyBorder="1" applyAlignment="1">
      <alignment horizontal="center" vertical="center"/>
    </xf>
    <xf numFmtId="0" fontId="7" fillId="0" borderId="6" xfId="4" applyFont="1" applyBorder="1" applyAlignment="1">
      <alignment vertical="center"/>
    </xf>
    <xf numFmtId="38" fontId="38" fillId="6" borderId="105" xfId="14" applyFont="1" applyFill="1" applyBorder="1" applyAlignment="1">
      <alignment horizontal="center" vertical="center"/>
    </xf>
    <xf numFmtId="0" fontId="38" fillId="6" borderId="68" xfId="10" applyFont="1" applyFill="1" applyBorder="1" applyAlignment="1">
      <alignment horizontal="center" vertical="center"/>
    </xf>
    <xf numFmtId="0" fontId="6" fillId="0" borderId="11" xfId="4" applyFont="1" applyBorder="1" applyAlignment="1">
      <alignment horizontal="right" vertical="center" shrinkToFit="1"/>
    </xf>
    <xf numFmtId="0" fontId="6" fillId="0" borderId="11" xfId="4" applyFont="1" applyBorder="1" applyAlignment="1">
      <alignment vertical="center"/>
    </xf>
    <xf numFmtId="0" fontId="6" fillId="0" borderId="11" xfId="4" applyFont="1" applyBorder="1" applyAlignment="1">
      <alignment horizontal="center" vertical="center"/>
    </xf>
    <xf numFmtId="9" fontId="6" fillId="0" borderId="11" xfId="4" applyNumberFormat="1" applyFont="1" applyBorder="1" applyAlignment="1">
      <alignment horizontal="center" vertical="center"/>
    </xf>
    <xf numFmtId="38" fontId="6" fillId="0" borderId="10" xfId="14" applyFont="1" applyFill="1" applyBorder="1" applyAlignment="1">
      <alignment vertical="center"/>
    </xf>
    <xf numFmtId="0" fontId="6" fillId="0" borderId="173" xfId="4" applyFont="1" applyBorder="1" applyAlignment="1">
      <alignment horizontal="right" vertical="center" shrinkToFit="1"/>
    </xf>
    <xf numFmtId="0" fontId="7" fillId="0" borderId="8" xfId="4" applyFont="1" applyBorder="1" applyAlignment="1">
      <alignment horizontal="right" vertical="center" shrinkToFit="1"/>
    </xf>
    <xf numFmtId="38" fontId="7" fillId="8" borderId="26" xfId="14" applyFont="1" applyFill="1" applyBorder="1" applyAlignment="1">
      <alignment vertical="center"/>
    </xf>
    <xf numFmtId="0" fontId="45" fillId="0" borderId="0" xfId="0" applyFont="1" applyAlignment="1">
      <alignment horizontal="center" vertical="center"/>
    </xf>
    <xf numFmtId="0" fontId="8" fillId="0" borderId="0" xfId="0" applyFont="1" applyAlignment="1" applyProtection="1">
      <alignment horizontal="right" vertical="center"/>
      <protection locked="0"/>
    </xf>
    <xf numFmtId="0" fontId="8" fillId="0" borderId="0" xfId="0" applyFont="1" applyAlignment="1">
      <alignment horizontal="right" vertical="center"/>
    </xf>
    <xf numFmtId="0" fontId="8" fillId="0" borderId="0" xfId="0" applyFont="1" applyAlignment="1" applyProtection="1">
      <alignment horizontal="left" vertical="center"/>
      <protection locked="0"/>
    </xf>
    <xf numFmtId="0" fontId="8" fillId="0" borderId="0" xfId="18" applyFont="1" applyAlignment="1">
      <alignment horizontal="center" vertical="center"/>
    </xf>
    <xf numFmtId="0" fontId="21" fillId="0" borderId="0" xfId="18" applyFont="1" applyAlignment="1">
      <alignment horizontal="left" vertical="center" wrapText="1"/>
    </xf>
    <xf numFmtId="0" fontId="8" fillId="0" borderId="104" xfId="19" applyFont="1" applyBorder="1" applyAlignment="1">
      <alignment horizontal="center" vertical="center"/>
    </xf>
    <xf numFmtId="0" fontId="28" fillId="2" borderId="40" xfId="10" applyFont="1" applyFill="1" applyBorder="1" applyAlignment="1">
      <alignment horizontal="left" vertical="center"/>
    </xf>
    <xf numFmtId="0" fontId="28" fillId="2" borderId="38" xfId="10" applyFont="1" applyFill="1" applyBorder="1" applyAlignment="1">
      <alignment horizontal="left" vertical="center"/>
    </xf>
    <xf numFmtId="0" fontId="20" fillId="2" borderId="38" xfId="0" applyFont="1" applyFill="1" applyBorder="1" applyAlignment="1">
      <alignment horizontal="left" vertical="center"/>
    </xf>
    <xf numFmtId="0" fontId="20" fillId="2" borderId="39" xfId="0" applyFont="1" applyFill="1" applyBorder="1" applyAlignment="1">
      <alignment horizontal="left" vertical="center"/>
    </xf>
    <xf numFmtId="0" fontId="20" fillId="2" borderId="0" xfId="0" applyFont="1" applyFill="1" applyAlignment="1">
      <alignment horizontal="left" vertical="center"/>
    </xf>
    <xf numFmtId="0" fontId="18" fillId="0" borderId="0" xfId="10" applyFont="1" applyAlignment="1" applyProtection="1">
      <alignment horizontal="left" vertical="top" wrapText="1"/>
      <protection locked="0"/>
    </xf>
    <xf numFmtId="0" fontId="8" fillId="9" borderId="44" xfId="10" applyFont="1" applyFill="1" applyBorder="1" applyAlignment="1">
      <alignment horizontal="center" vertical="center"/>
    </xf>
    <xf numFmtId="0" fontId="8" fillId="9" borderId="72" xfId="10" applyFont="1" applyFill="1" applyBorder="1" applyAlignment="1">
      <alignment horizontal="center" vertical="center"/>
    </xf>
    <xf numFmtId="0" fontId="8" fillId="9" borderId="72" xfId="10" applyFont="1" applyFill="1" applyBorder="1" applyAlignment="1">
      <alignment horizontal="center" vertical="center" wrapText="1"/>
    </xf>
    <xf numFmtId="0" fontId="8" fillId="6" borderId="44" xfId="10" applyFont="1" applyFill="1" applyBorder="1" applyAlignment="1">
      <alignment horizontal="center" vertical="center"/>
    </xf>
    <xf numFmtId="0" fontId="19" fillId="0" borderId="0" xfId="10" applyFont="1" applyAlignment="1">
      <alignment horizontal="center" vertical="center" wrapText="1"/>
    </xf>
    <xf numFmtId="0" fontId="18" fillId="0" borderId="170" xfId="10" applyFont="1" applyBorder="1" applyAlignment="1">
      <alignment horizontal="center" vertical="center"/>
    </xf>
    <xf numFmtId="0" fontId="18" fillId="0" borderId="170" xfId="10" applyFont="1" applyBorder="1" applyAlignment="1">
      <alignment horizontal="center" vertical="center" wrapText="1"/>
    </xf>
    <xf numFmtId="0" fontId="8" fillId="0" borderId="39" xfId="17" applyFont="1" applyBorder="1" applyAlignment="1">
      <alignment horizontal="center" vertical="center"/>
    </xf>
    <xf numFmtId="0" fontId="8" fillId="0" borderId="47" xfId="19" applyFont="1" applyBorder="1" applyAlignment="1">
      <alignment horizontal="center" vertical="center"/>
    </xf>
    <xf numFmtId="0" fontId="34" fillId="0" borderId="0" xfId="10" applyFont="1">
      <alignment vertical="center"/>
    </xf>
    <xf numFmtId="0" fontId="0" fillId="0" borderId="0" xfId="0" applyAlignment="1">
      <alignment horizontal="left" vertical="center"/>
    </xf>
    <xf numFmtId="0" fontId="0" fillId="0" borderId="0" xfId="0" applyAlignment="1">
      <alignment vertical="center" wrapText="1"/>
    </xf>
    <xf numFmtId="38" fontId="0" fillId="0" borderId="0" xfId="0" applyNumberFormat="1">
      <alignment vertical="center"/>
    </xf>
    <xf numFmtId="49" fontId="0" fillId="0" borderId="0" xfId="0" applyNumberFormat="1">
      <alignment vertical="center"/>
    </xf>
    <xf numFmtId="0" fontId="0" fillId="2" borderId="0" xfId="0" applyFill="1">
      <alignment vertical="center"/>
    </xf>
    <xf numFmtId="0" fontId="0" fillId="11" borderId="0" xfId="0" applyFill="1">
      <alignment vertical="center"/>
    </xf>
    <xf numFmtId="58" fontId="0" fillId="0" borderId="0" xfId="0" applyNumberFormat="1">
      <alignment vertical="center"/>
    </xf>
    <xf numFmtId="0" fontId="0" fillId="12" borderId="0" xfId="0" applyFill="1">
      <alignment vertical="center"/>
    </xf>
    <xf numFmtId="0" fontId="48" fillId="0" borderId="189" xfId="0" applyFont="1" applyBorder="1" applyAlignment="1">
      <alignment horizontal="center" vertical="center"/>
    </xf>
    <xf numFmtId="0" fontId="8" fillId="0" borderId="18" xfId="0" applyFont="1" applyBorder="1" applyAlignment="1">
      <alignment vertical="center" wrapText="1"/>
    </xf>
    <xf numFmtId="0" fontId="27" fillId="0" borderId="19" xfId="0" applyFont="1" applyBorder="1" applyAlignment="1">
      <alignment vertical="center" wrapText="1"/>
    </xf>
    <xf numFmtId="0" fontId="55" fillId="2" borderId="38" xfId="10" applyFont="1" applyFill="1" applyBorder="1" applyAlignment="1">
      <alignment horizontal="left" vertical="center"/>
    </xf>
    <xf numFmtId="0" fontId="20" fillId="0" borderId="0" xfId="0" applyFont="1" applyAlignment="1">
      <alignment horizontal="left" vertical="center"/>
    </xf>
    <xf numFmtId="0" fontId="18" fillId="0" borderId="191" xfId="10" applyFont="1" applyBorder="1">
      <alignment vertical="center"/>
    </xf>
    <xf numFmtId="0" fontId="18" fillId="0" borderId="192" xfId="10" applyFont="1" applyBorder="1">
      <alignment vertical="center"/>
    </xf>
    <xf numFmtId="0" fontId="18" fillId="0" borderId="103" xfId="10" applyFont="1" applyBorder="1">
      <alignment vertical="center"/>
    </xf>
    <xf numFmtId="0" fontId="57" fillId="0" borderId="129" xfId="10" applyFont="1" applyBorder="1">
      <alignment vertical="center"/>
    </xf>
    <xf numFmtId="0" fontId="57" fillId="0" borderId="76" xfId="10" applyFont="1" applyBorder="1">
      <alignment vertical="center"/>
    </xf>
    <xf numFmtId="0" fontId="18" fillId="0" borderId="103" xfId="10" applyFont="1" applyBorder="1" applyAlignment="1">
      <alignment horizontal="center" vertical="center" wrapText="1"/>
    </xf>
    <xf numFmtId="0" fontId="18" fillId="0" borderId="193" xfId="10" applyFont="1" applyBorder="1" applyAlignment="1">
      <alignment horizontal="center" vertical="center"/>
    </xf>
    <xf numFmtId="0" fontId="18" fillId="0" borderId="194" xfId="10" applyFont="1" applyBorder="1" applyAlignment="1">
      <alignment horizontal="center" vertical="center"/>
    </xf>
    <xf numFmtId="0" fontId="18" fillId="0" borderId="195" xfId="10" applyFont="1" applyBorder="1" applyAlignment="1">
      <alignment horizontal="center" vertical="center"/>
    </xf>
    <xf numFmtId="0" fontId="54" fillId="0" borderId="0" xfId="10" applyFont="1" applyAlignment="1">
      <alignment horizontal="left" vertical="center" wrapText="1"/>
    </xf>
    <xf numFmtId="0" fontId="18" fillId="0" borderId="196" xfId="10" applyFont="1" applyBorder="1" applyAlignment="1">
      <alignment horizontal="center" vertical="center"/>
    </xf>
    <xf numFmtId="0" fontId="18" fillId="0" borderId="197" xfId="10" applyFont="1" applyBorder="1" applyAlignment="1">
      <alignment horizontal="center" vertical="center"/>
    </xf>
    <xf numFmtId="0" fontId="18" fillId="0" borderId="198" xfId="10" applyFont="1" applyBorder="1" applyAlignment="1">
      <alignment horizontal="center" vertical="center"/>
    </xf>
    <xf numFmtId="0" fontId="54" fillId="0" borderId="0" xfId="10" applyFont="1" applyAlignment="1" applyProtection="1">
      <alignment horizontal="left" vertical="top" wrapText="1"/>
      <protection locked="0"/>
    </xf>
    <xf numFmtId="0" fontId="0" fillId="0" borderId="0" xfId="0" applyAlignment="1">
      <alignment horizontal="left" vertical="top" wrapText="1"/>
    </xf>
    <xf numFmtId="0" fontId="18" fillId="0" borderId="199" xfId="10" applyFont="1" applyBorder="1">
      <alignment vertical="center"/>
    </xf>
    <xf numFmtId="0" fontId="18" fillId="0" borderId="200" xfId="10" applyFont="1" applyBorder="1">
      <alignment vertical="center"/>
    </xf>
    <xf numFmtId="0" fontId="58" fillId="0" borderId="21" xfId="10" applyFont="1" applyBorder="1" applyAlignment="1">
      <alignment horizontal="left" vertical="center" wrapText="1"/>
    </xf>
    <xf numFmtId="0" fontId="18" fillId="0" borderId="21" xfId="10" applyFont="1" applyBorder="1">
      <alignment vertical="center"/>
    </xf>
    <xf numFmtId="0" fontId="18" fillId="0" borderId="201" xfId="10" applyFont="1" applyBorder="1" applyAlignment="1">
      <alignment horizontal="center" vertical="center"/>
    </xf>
    <xf numFmtId="0" fontId="18" fillId="0" borderId="202" xfId="10" applyFont="1" applyBorder="1" applyAlignment="1">
      <alignment horizontal="center" vertical="center"/>
    </xf>
    <xf numFmtId="38" fontId="7" fillId="0" borderId="152" xfId="14" applyFont="1" applyFill="1" applyBorder="1" applyAlignment="1">
      <alignment vertical="center"/>
    </xf>
    <xf numFmtId="38" fontId="7" fillId="0" borderId="29" xfId="14" applyFont="1" applyFill="1" applyBorder="1" applyAlignment="1">
      <alignment vertical="center"/>
    </xf>
    <xf numFmtId="38" fontId="6" fillId="4" borderId="83" xfId="14" applyFont="1" applyFill="1" applyBorder="1" applyAlignment="1">
      <alignment vertical="center"/>
    </xf>
    <xf numFmtId="38" fontId="6" fillId="4" borderId="81" xfId="14" applyFont="1" applyFill="1" applyBorder="1" applyAlignment="1">
      <alignment vertical="center"/>
    </xf>
    <xf numFmtId="38" fontId="6" fillId="4" borderId="82" xfId="14" applyFont="1" applyFill="1" applyBorder="1" applyAlignment="1">
      <alignment vertical="center"/>
    </xf>
    <xf numFmtId="38" fontId="6" fillId="4" borderId="203" xfId="14" applyFont="1" applyFill="1" applyBorder="1" applyAlignment="1">
      <alignment vertical="center"/>
    </xf>
    <xf numFmtId="38" fontId="6" fillId="4" borderId="66" xfId="14" applyFont="1" applyFill="1" applyBorder="1" applyAlignment="1">
      <alignment vertical="center"/>
    </xf>
    <xf numFmtId="38" fontId="6" fillId="4" borderId="67" xfId="14" applyFont="1" applyFill="1" applyBorder="1" applyAlignment="1">
      <alignment vertical="center"/>
    </xf>
    <xf numFmtId="0" fontId="6" fillId="0" borderId="36" xfId="4" applyFont="1" applyBorder="1" applyAlignment="1">
      <alignment vertical="center"/>
    </xf>
    <xf numFmtId="0" fontId="6" fillId="0" borderId="13" xfId="4" applyFont="1" applyBorder="1" applyAlignment="1">
      <alignment horizontal="center" vertical="center"/>
    </xf>
    <xf numFmtId="0" fontId="6" fillId="0" borderId="14" xfId="4" applyFont="1" applyBorder="1" applyAlignment="1">
      <alignment horizontal="center" vertical="center"/>
    </xf>
    <xf numFmtId="38" fontId="6" fillId="0" borderId="13" xfId="14" applyFont="1" applyFill="1" applyBorder="1" applyAlignment="1">
      <alignment vertical="center"/>
    </xf>
    <xf numFmtId="38" fontId="6" fillId="4" borderId="36" xfId="14" applyFont="1" applyFill="1" applyBorder="1" applyAlignment="1">
      <alignment vertical="center"/>
    </xf>
    <xf numFmtId="38" fontId="6" fillId="0" borderId="150" xfId="14" applyFont="1" applyFill="1" applyBorder="1" applyAlignment="1">
      <alignment horizontal="center" vertical="center"/>
    </xf>
    <xf numFmtId="38" fontId="6" fillId="0" borderId="83" xfId="14" applyFont="1" applyFill="1" applyBorder="1" applyAlignment="1">
      <alignment horizontal="center" vertical="center"/>
    </xf>
    <xf numFmtId="0" fontId="6" fillId="0" borderId="152" xfId="4" applyFont="1" applyBorder="1" applyAlignment="1">
      <alignment vertical="center"/>
    </xf>
    <xf numFmtId="0" fontId="6" fillId="0" borderId="151" xfId="4" applyFont="1" applyBorder="1" applyAlignment="1">
      <alignment horizontal="center" vertical="center"/>
    </xf>
    <xf numFmtId="0" fontId="6" fillId="0" borderId="153" xfId="4" applyFont="1" applyBorder="1" applyAlignment="1">
      <alignment horizontal="center" vertical="center"/>
    </xf>
    <xf numFmtId="38" fontId="6" fillId="0" borderId="151" xfId="14" applyFont="1" applyFill="1" applyBorder="1" applyAlignment="1">
      <alignment vertical="center"/>
    </xf>
    <xf numFmtId="38" fontId="6" fillId="4" borderId="152" xfId="14" applyFont="1" applyFill="1" applyBorder="1" applyAlignment="1">
      <alignment vertical="center"/>
    </xf>
    <xf numFmtId="38" fontId="6" fillId="0" borderId="154" xfId="14" applyFont="1" applyFill="1" applyBorder="1" applyAlignment="1">
      <alignment horizontal="center" vertical="center"/>
    </xf>
    <xf numFmtId="38" fontId="6" fillId="0" borderId="81" xfId="14" applyFont="1" applyFill="1" applyBorder="1" applyAlignment="1">
      <alignment horizontal="center" vertical="center"/>
    </xf>
    <xf numFmtId="0" fontId="6" fillId="0" borderId="29" xfId="4" applyFont="1" applyBorder="1" applyAlignment="1">
      <alignment vertical="center"/>
    </xf>
    <xf numFmtId="0" fontId="6" fillId="0" borderId="155" xfId="4" applyFont="1" applyBorder="1" applyAlignment="1">
      <alignment horizontal="center" vertical="center"/>
    </xf>
    <xf numFmtId="0" fontId="6" fillId="0" borderId="16" xfId="4" applyFont="1" applyBorder="1" applyAlignment="1">
      <alignment horizontal="center" vertical="center"/>
    </xf>
    <xf numFmtId="38" fontId="6" fillId="0" borderId="155" xfId="14" applyFont="1" applyFill="1" applyBorder="1" applyAlignment="1">
      <alignment vertical="center"/>
    </xf>
    <xf numFmtId="38" fontId="6" fillId="4" borderId="29" xfId="14" applyFont="1" applyFill="1" applyBorder="1" applyAlignment="1">
      <alignment vertical="center"/>
    </xf>
    <xf numFmtId="38" fontId="6" fillId="0" borderId="156" xfId="14" applyFont="1" applyFill="1" applyBorder="1" applyAlignment="1">
      <alignment horizontal="center" vertical="center"/>
    </xf>
    <xf numFmtId="38" fontId="6" fillId="0" borderId="82" xfId="14" applyFont="1" applyFill="1" applyBorder="1" applyAlignment="1">
      <alignment horizontal="center" vertical="center"/>
    </xf>
    <xf numFmtId="0" fontId="6" fillId="0" borderId="65" xfId="4" applyFont="1" applyBorder="1" applyAlignment="1">
      <alignment horizontal="center"/>
    </xf>
    <xf numFmtId="0" fontId="6" fillId="0" borderId="66" xfId="10" applyFont="1" applyBorder="1" applyAlignment="1">
      <alignment horizontal="center" vertical="center"/>
    </xf>
    <xf numFmtId="0" fontId="6" fillId="0" borderId="67" xfId="10" applyFont="1" applyBorder="1" applyAlignment="1">
      <alignment horizontal="center" vertical="center"/>
    </xf>
    <xf numFmtId="0" fontId="6" fillId="0" borderId="65" xfId="10" applyFont="1" applyBorder="1" applyAlignment="1">
      <alignment horizontal="center" vertical="center"/>
    </xf>
    <xf numFmtId="0" fontId="6" fillId="0" borderId="13" xfId="4" applyFont="1" applyBorder="1" applyAlignment="1">
      <alignment vertical="center"/>
    </xf>
    <xf numFmtId="0" fontId="6" fillId="0" borderId="151" xfId="4" applyFont="1" applyBorder="1" applyAlignment="1">
      <alignment vertical="center"/>
    </xf>
    <xf numFmtId="0" fontId="6" fillId="0" borderId="155" xfId="4" applyFont="1" applyBorder="1" applyAlignment="1">
      <alignment vertical="center"/>
    </xf>
    <xf numFmtId="0" fontId="40" fillId="0" borderId="203" xfId="4" applyFont="1" applyBorder="1" applyAlignment="1">
      <alignment vertical="center" shrinkToFit="1"/>
    </xf>
    <xf numFmtId="0" fontId="6" fillId="0" borderId="204" xfId="4" applyFont="1" applyBorder="1" applyAlignment="1">
      <alignment vertical="center"/>
    </xf>
    <xf numFmtId="0" fontId="6" fillId="0" borderId="205" xfId="4" applyFont="1" applyBorder="1" applyAlignment="1">
      <alignment horizontal="center" vertical="center"/>
    </xf>
    <xf numFmtId="0" fontId="6" fillId="0" borderId="206" xfId="4" applyFont="1" applyBorder="1" applyAlignment="1">
      <alignment horizontal="center" vertical="center"/>
    </xf>
    <xf numFmtId="38" fontId="6" fillId="0" borderId="206" xfId="14" applyFont="1" applyBorder="1" applyAlignment="1">
      <alignment vertical="center"/>
    </xf>
    <xf numFmtId="38" fontId="6" fillId="4" borderId="204" xfId="14" applyFont="1" applyFill="1" applyBorder="1" applyAlignment="1">
      <alignment vertical="center"/>
    </xf>
    <xf numFmtId="38" fontId="6" fillId="0" borderId="153" xfId="14" applyFont="1" applyBorder="1" applyAlignment="1">
      <alignment vertical="center"/>
    </xf>
    <xf numFmtId="38" fontId="6" fillId="0" borderId="16" xfId="14" applyFont="1" applyBorder="1" applyAlignment="1">
      <alignment vertical="center"/>
    </xf>
    <xf numFmtId="0" fontId="6" fillId="0" borderId="65" xfId="4" applyFont="1" applyBorder="1" applyAlignment="1">
      <alignment horizontal="left" vertical="center" shrinkToFit="1"/>
    </xf>
    <xf numFmtId="0" fontId="6" fillId="0" borderId="66" xfId="4" applyFont="1" applyBorder="1" applyAlignment="1">
      <alignment horizontal="left" vertical="center" shrinkToFit="1"/>
    </xf>
    <xf numFmtId="0" fontId="6" fillId="0" borderId="67" xfId="4" applyFont="1" applyBorder="1" applyAlignment="1">
      <alignment horizontal="left" vertical="center" shrinkToFit="1"/>
    </xf>
    <xf numFmtId="0" fontId="6" fillId="0" borderId="203" xfId="4" applyFont="1" applyBorder="1" applyAlignment="1">
      <alignment vertical="center" shrinkToFit="1"/>
    </xf>
    <xf numFmtId="0" fontId="6" fillId="0" borderId="152" xfId="4" applyFont="1" applyBorder="1" applyAlignment="1">
      <alignment vertical="center" shrinkToFit="1"/>
    </xf>
    <xf numFmtId="0" fontId="6" fillId="0" borderId="29" xfId="4" applyFont="1" applyBorder="1" applyAlignment="1">
      <alignment vertical="center" shrinkToFit="1"/>
    </xf>
    <xf numFmtId="0" fontId="61" fillId="0" borderId="0" xfId="4" applyFont="1" applyAlignment="1">
      <alignment vertical="center"/>
    </xf>
    <xf numFmtId="0" fontId="18" fillId="0" borderId="190" xfId="10" applyFont="1" applyBorder="1">
      <alignment vertical="center"/>
    </xf>
    <xf numFmtId="0" fontId="62" fillId="0" borderId="0" xfId="10" applyFont="1">
      <alignment vertical="center"/>
    </xf>
    <xf numFmtId="0" fontId="6" fillId="0" borderId="0" xfId="10" applyFont="1">
      <alignment vertical="center"/>
    </xf>
    <xf numFmtId="0" fontId="33" fillId="0" borderId="0" xfId="0" applyFont="1" applyAlignment="1"/>
    <xf numFmtId="0" fontId="18" fillId="0" borderId="0" xfId="10" applyFont="1" applyAlignment="1">
      <alignment horizontal="left" vertical="top" wrapText="1"/>
    </xf>
    <xf numFmtId="0" fontId="28" fillId="2" borderId="38" xfId="0" applyFont="1" applyFill="1" applyBorder="1" applyAlignment="1">
      <alignment horizontal="left" vertical="center"/>
    </xf>
    <xf numFmtId="0" fontId="41" fillId="0" borderId="32" xfId="10" applyFont="1" applyBorder="1" applyAlignment="1">
      <alignment horizontal="left" vertical="center" wrapText="1"/>
    </xf>
    <xf numFmtId="0" fontId="41" fillId="0" borderId="32" xfId="10" applyFont="1" applyBorder="1" applyAlignment="1">
      <alignment vertical="center" wrapText="1"/>
    </xf>
    <xf numFmtId="0" fontId="18" fillId="0" borderId="208" xfId="10" applyFont="1" applyBorder="1" applyAlignment="1">
      <alignment horizontal="center" vertical="center"/>
    </xf>
    <xf numFmtId="0" fontId="41" fillId="0" borderId="51" xfId="10" applyFont="1" applyBorder="1" applyAlignment="1">
      <alignment horizontal="left" vertical="center" wrapText="1"/>
    </xf>
    <xf numFmtId="0" fontId="18" fillId="0" borderId="212" xfId="10" applyFont="1" applyBorder="1">
      <alignment vertical="center"/>
    </xf>
    <xf numFmtId="0" fontId="18" fillId="0" borderId="213" xfId="10" applyFont="1" applyBorder="1">
      <alignment vertical="center"/>
    </xf>
    <xf numFmtId="0" fontId="18" fillId="0" borderId="214" xfId="10" applyFont="1" applyBorder="1">
      <alignment vertical="center"/>
    </xf>
    <xf numFmtId="0" fontId="56" fillId="0" borderId="215" xfId="10" applyFont="1" applyBorder="1" applyAlignment="1">
      <alignment horizontal="center" vertical="center"/>
    </xf>
    <xf numFmtId="0" fontId="18" fillId="0" borderId="216" xfId="10" applyFont="1" applyBorder="1" applyAlignment="1">
      <alignment horizontal="center" vertical="center" wrapText="1"/>
    </xf>
    <xf numFmtId="0" fontId="18" fillId="0" borderId="216" xfId="10" applyFont="1" applyBorder="1">
      <alignment vertical="center"/>
    </xf>
    <xf numFmtId="0" fontId="18" fillId="0" borderId="217" xfId="10" applyFont="1" applyBorder="1">
      <alignment vertical="center"/>
    </xf>
    <xf numFmtId="0" fontId="18" fillId="0" borderId="218" xfId="10" applyFont="1" applyBorder="1">
      <alignment vertical="center"/>
    </xf>
    <xf numFmtId="0" fontId="18" fillId="0" borderId="219" xfId="10" applyFont="1" applyBorder="1">
      <alignment vertical="center"/>
    </xf>
    <xf numFmtId="0" fontId="18" fillId="0" borderId="220" xfId="10" applyFont="1" applyBorder="1">
      <alignment vertical="center"/>
    </xf>
    <xf numFmtId="0" fontId="18" fillId="0" borderId="221" xfId="10" applyFont="1" applyBorder="1">
      <alignment vertical="center"/>
    </xf>
    <xf numFmtId="0" fontId="18" fillId="0" borderId="222" xfId="10" applyFont="1" applyBorder="1">
      <alignment vertical="center"/>
    </xf>
    <xf numFmtId="0" fontId="18" fillId="0" borderId="223" xfId="10" applyFont="1" applyBorder="1">
      <alignment vertical="center"/>
    </xf>
    <xf numFmtId="0" fontId="18" fillId="0" borderId="224" xfId="10" applyFont="1" applyBorder="1">
      <alignment vertical="center"/>
    </xf>
    <xf numFmtId="0" fontId="41" fillId="0" borderId="30" xfId="10" applyFont="1" applyBorder="1" applyAlignment="1">
      <alignment horizontal="left" vertical="center" wrapText="1"/>
    </xf>
    <xf numFmtId="0" fontId="41" fillId="0" borderId="48" xfId="10" applyFont="1" applyBorder="1" applyAlignment="1">
      <alignment horizontal="left" vertical="center" wrapText="1"/>
    </xf>
    <xf numFmtId="0" fontId="41" fillId="0" borderId="48" xfId="10" applyFont="1" applyBorder="1" applyAlignment="1">
      <alignment vertical="center" wrapText="1"/>
    </xf>
    <xf numFmtId="0" fontId="70" fillId="0" borderId="0" xfId="4" applyFont="1" applyAlignment="1">
      <alignment vertical="center"/>
    </xf>
    <xf numFmtId="0" fontId="72" fillId="0" borderId="226" xfId="4" applyFont="1" applyBorder="1" applyAlignment="1">
      <alignment vertical="center"/>
    </xf>
    <xf numFmtId="38" fontId="72" fillId="0" borderId="226" xfId="22" applyFont="1" applyBorder="1" applyAlignment="1">
      <alignment vertical="center"/>
    </xf>
    <xf numFmtId="38" fontId="72" fillId="0" borderId="227" xfId="14" applyFont="1" applyFill="1" applyBorder="1" applyAlignment="1">
      <alignment vertical="center"/>
    </xf>
    <xf numFmtId="38" fontId="71" fillId="6" borderId="229" xfId="14" applyFont="1" applyFill="1" applyBorder="1" applyAlignment="1">
      <alignment horizontal="center" vertical="center" wrapText="1"/>
    </xf>
    <xf numFmtId="38" fontId="73" fillId="6" borderId="229" xfId="14" applyFont="1" applyFill="1" applyBorder="1" applyAlignment="1">
      <alignment horizontal="center" vertical="center" wrapText="1"/>
    </xf>
    <xf numFmtId="0" fontId="72" fillId="0" borderId="227" xfId="4" applyFont="1" applyBorder="1" applyAlignment="1">
      <alignment horizontal="center" vertical="center"/>
    </xf>
    <xf numFmtId="0" fontId="72" fillId="0" borderId="235" xfId="4" applyFont="1" applyBorder="1" applyAlignment="1">
      <alignment vertical="center"/>
    </xf>
    <xf numFmtId="0" fontId="72" fillId="0" borderId="234" xfId="4" applyFont="1" applyBorder="1" applyAlignment="1">
      <alignment horizontal="center" vertical="center"/>
    </xf>
    <xf numFmtId="38" fontId="72" fillId="0" borderId="235" xfId="22" applyFont="1" applyBorder="1" applyAlignment="1">
      <alignment vertical="center"/>
    </xf>
    <xf numFmtId="38" fontId="72" fillId="0" borderId="234" xfId="14" applyFont="1" applyFill="1" applyBorder="1" applyAlignment="1">
      <alignment vertical="center"/>
    </xf>
    <xf numFmtId="0" fontId="25" fillId="2" borderId="38" xfId="0" applyFont="1" applyFill="1" applyBorder="1" applyAlignment="1">
      <alignment horizontal="left" vertical="center"/>
    </xf>
    <xf numFmtId="0" fontId="25" fillId="2" borderId="39" xfId="0" applyFont="1" applyFill="1" applyBorder="1" applyAlignment="1">
      <alignment horizontal="left" vertical="center"/>
    </xf>
    <xf numFmtId="0" fontId="10" fillId="0" borderId="1" xfId="0" applyFont="1" applyBorder="1">
      <alignment vertical="center"/>
    </xf>
    <xf numFmtId="0" fontId="0" fillId="0" borderId="1" xfId="0" applyBorder="1">
      <alignment vertical="center"/>
    </xf>
    <xf numFmtId="0" fontId="0" fillId="5" borderId="1" xfId="0" applyFill="1" applyBorder="1">
      <alignment vertical="center"/>
    </xf>
    <xf numFmtId="0" fontId="8" fillId="0" borderId="1" xfId="0" applyFont="1" applyBorder="1" applyAlignment="1">
      <alignment horizontal="left" vertical="center"/>
    </xf>
    <xf numFmtId="0" fontId="0" fillId="0" borderId="1" xfId="0" applyBorder="1" applyAlignment="1">
      <alignment vertical="center" wrapText="1"/>
    </xf>
    <xf numFmtId="0" fontId="50" fillId="0" borderId="1" xfId="0" applyFont="1" applyBorder="1">
      <alignment vertical="center"/>
    </xf>
    <xf numFmtId="0" fontId="51" fillId="0" borderId="1" xfId="0" applyFont="1" applyBorder="1">
      <alignment vertical="center"/>
    </xf>
    <xf numFmtId="0" fontId="0" fillId="0" borderId="1" xfId="0" applyBorder="1" applyAlignment="1">
      <alignment horizontal="left" vertical="center"/>
    </xf>
    <xf numFmtId="0" fontId="0" fillId="11" borderId="1" xfId="0" applyFill="1" applyBorder="1">
      <alignment vertical="center"/>
    </xf>
    <xf numFmtId="0" fontId="0" fillId="10" borderId="1" xfId="0" applyFill="1" applyBorder="1">
      <alignment vertical="center"/>
    </xf>
    <xf numFmtId="0" fontId="0" fillId="10" borderId="1" xfId="0" applyFill="1" applyBorder="1" applyAlignment="1">
      <alignment vertical="center" wrapText="1"/>
    </xf>
    <xf numFmtId="38" fontId="0" fillId="0" borderId="1" xfId="0" applyNumberFormat="1" applyBorder="1" applyAlignment="1">
      <alignment horizontal="left" vertical="center"/>
    </xf>
    <xf numFmtId="0" fontId="0" fillId="5" borderId="1" xfId="0" applyFill="1" applyBorder="1" applyAlignment="1">
      <alignment horizontal="left" vertical="center"/>
    </xf>
    <xf numFmtId="49" fontId="0" fillId="0" borderId="1" xfId="0" applyNumberFormat="1" applyBorder="1" applyAlignment="1">
      <alignment horizontal="left" vertical="center"/>
    </xf>
    <xf numFmtId="0" fontId="0" fillId="0" borderId="1" xfId="0" applyBorder="1" applyAlignment="1">
      <alignment horizontal="left" vertical="center" wrapText="1"/>
    </xf>
    <xf numFmtId="0" fontId="0" fillId="11" borderId="1" xfId="0" applyFill="1" applyBorder="1" applyAlignment="1">
      <alignment horizontal="left" vertical="center"/>
    </xf>
    <xf numFmtId="0" fontId="0" fillId="10" borderId="1" xfId="0" applyFill="1" applyBorder="1" applyAlignment="1">
      <alignment horizontal="left" vertical="center"/>
    </xf>
    <xf numFmtId="58" fontId="0" fillId="0" borderId="1" xfId="0" applyNumberFormat="1" applyBorder="1" applyAlignment="1">
      <alignment horizontal="left" vertical="center"/>
    </xf>
    <xf numFmtId="0" fontId="52" fillId="13" borderId="1" xfId="0" applyFont="1" applyFill="1" applyBorder="1" applyAlignment="1">
      <alignment vertical="center" wrapText="1"/>
    </xf>
    <xf numFmtId="178" fontId="0" fillId="10" borderId="1" xfId="0" applyNumberFormat="1" applyFill="1" applyBorder="1" applyAlignment="1">
      <alignment horizontal="left" vertical="center"/>
    </xf>
    <xf numFmtId="0" fontId="72" fillId="0" borderId="0" xfId="4" applyFont="1" applyAlignment="1">
      <alignment vertical="center"/>
    </xf>
    <xf numFmtId="0" fontId="72" fillId="0" borderId="0" xfId="4" applyFont="1" applyAlignment="1">
      <alignment horizontal="center" vertical="center"/>
    </xf>
    <xf numFmtId="38" fontId="72" fillId="0" borderId="0" xfId="22" applyFont="1" applyBorder="1" applyAlignment="1">
      <alignment vertical="center"/>
    </xf>
    <xf numFmtId="38" fontId="72" fillId="0" borderId="0" xfId="14" applyFont="1" applyFill="1" applyBorder="1" applyAlignment="1">
      <alignment vertical="center"/>
    </xf>
    <xf numFmtId="38" fontId="73" fillId="0" borderId="0" xfId="14" applyFont="1" applyFill="1" applyBorder="1" applyAlignment="1">
      <alignment horizontal="center" vertical="center" wrapText="1"/>
    </xf>
    <xf numFmtId="38" fontId="72" fillId="0" borderId="0" xfId="22" applyFont="1" applyFill="1" applyBorder="1" applyAlignment="1">
      <alignment vertical="center"/>
    </xf>
    <xf numFmtId="0" fontId="8" fillId="6" borderId="18" xfId="9" applyFont="1" applyFill="1" applyBorder="1" applyAlignment="1" applyProtection="1">
      <alignment horizontal="center" vertical="center" wrapText="1"/>
      <protection locked="0"/>
    </xf>
    <xf numFmtId="0" fontId="8" fillId="6" borderId="8" xfId="9" applyFont="1" applyFill="1" applyBorder="1" applyAlignment="1" applyProtection="1">
      <alignment horizontal="center" vertical="center" wrapText="1"/>
      <protection locked="0"/>
    </xf>
    <xf numFmtId="0" fontId="8" fillId="6" borderId="37" xfId="9" applyFont="1" applyFill="1" applyBorder="1" applyAlignment="1" applyProtection="1">
      <alignment horizontal="center" vertical="center" wrapText="1"/>
      <protection locked="0"/>
    </xf>
    <xf numFmtId="0" fontId="8" fillId="6" borderId="51" xfId="9" applyFont="1" applyFill="1" applyBorder="1" applyAlignment="1" applyProtection="1">
      <alignment horizontal="center" vertical="center" wrapText="1"/>
      <protection locked="0"/>
    </xf>
    <xf numFmtId="0" fontId="8" fillId="6" borderId="60" xfId="9" applyFont="1" applyFill="1" applyBorder="1" applyAlignment="1" applyProtection="1">
      <alignment horizontal="center" vertical="center" wrapText="1"/>
      <protection locked="0"/>
    </xf>
    <xf numFmtId="0" fontId="8" fillId="6" borderId="52" xfId="9" applyFont="1" applyFill="1" applyBorder="1" applyAlignment="1" applyProtection="1">
      <alignment horizontal="center" vertical="center" wrapText="1"/>
      <protection locked="0"/>
    </xf>
    <xf numFmtId="0" fontId="8" fillId="0" borderId="8" xfId="10" applyFont="1" applyBorder="1" applyAlignment="1" applyProtection="1">
      <alignment horizontal="left" vertical="center"/>
      <protection locked="0"/>
    </xf>
    <xf numFmtId="0" fontId="8" fillId="0" borderId="135" xfId="10" applyFont="1" applyBorder="1" applyAlignment="1" applyProtection="1">
      <alignment horizontal="left" vertical="center"/>
      <protection locked="0"/>
    </xf>
    <xf numFmtId="0" fontId="8" fillId="0" borderId="26" xfId="9" applyFont="1" applyBorder="1" applyAlignment="1" applyProtection="1">
      <alignment horizontal="left" vertical="center" wrapText="1"/>
      <protection locked="0"/>
    </xf>
    <xf numFmtId="0" fontId="8" fillId="0" borderId="123" xfId="9" applyFont="1" applyBorder="1" applyAlignment="1" applyProtection="1">
      <alignment horizontal="left" vertical="center" wrapText="1"/>
      <protection locked="0"/>
    </xf>
    <xf numFmtId="0" fontId="8" fillId="6" borderId="40" xfId="9" applyFont="1" applyFill="1" applyBorder="1" applyAlignment="1" applyProtection="1">
      <alignment horizontal="center" vertical="center"/>
      <protection locked="0"/>
    </xf>
    <xf numFmtId="0" fontId="8" fillId="6" borderId="38" xfId="0" applyFont="1" applyFill="1" applyBorder="1" applyAlignment="1">
      <alignment horizontal="center" vertical="center"/>
    </xf>
    <xf numFmtId="0" fontId="8" fillId="6" borderId="69" xfId="0" applyFont="1" applyFill="1" applyBorder="1" applyAlignment="1">
      <alignment horizontal="center" vertical="center"/>
    </xf>
    <xf numFmtId="0" fontId="8" fillId="6" borderId="18" xfId="0" applyFont="1" applyFill="1" applyBorder="1" applyAlignment="1">
      <alignment horizontal="center" vertical="center"/>
    </xf>
    <xf numFmtId="0" fontId="8" fillId="6" borderId="0" xfId="0" applyFont="1" applyFill="1" applyAlignment="1">
      <alignment horizontal="center" vertical="center"/>
    </xf>
    <xf numFmtId="0" fontId="8" fillId="6" borderId="9" xfId="0" applyFont="1" applyFill="1" applyBorder="1" applyAlignment="1">
      <alignment horizontal="center" vertical="center"/>
    </xf>
    <xf numFmtId="0" fontId="8" fillId="6" borderId="22" xfId="0" applyFont="1" applyFill="1" applyBorder="1" applyAlignment="1">
      <alignment horizontal="center" vertical="center"/>
    </xf>
    <xf numFmtId="0" fontId="8" fillId="6" borderId="21" xfId="0" applyFont="1" applyFill="1" applyBorder="1" applyAlignment="1">
      <alignment horizontal="center" vertical="center"/>
    </xf>
    <xf numFmtId="0" fontId="8" fillId="6" borderId="136" xfId="0" applyFont="1" applyFill="1" applyBorder="1" applyAlignment="1">
      <alignment horizontal="center" vertical="center"/>
    </xf>
    <xf numFmtId="0" fontId="8" fillId="0" borderId="117" xfId="0" applyFont="1" applyBorder="1" applyAlignment="1" applyProtection="1">
      <alignment horizontal="center" vertical="center" shrinkToFit="1"/>
      <protection locked="0"/>
    </xf>
    <xf numFmtId="0" fontId="8" fillId="0" borderId="118" xfId="0" applyFont="1" applyBorder="1" applyAlignment="1">
      <alignment vertical="center" shrinkToFit="1"/>
    </xf>
    <xf numFmtId="0" fontId="8" fillId="0" borderId="119" xfId="0" applyFont="1" applyBorder="1" applyAlignment="1">
      <alignment vertical="center" shrinkToFit="1"/>
    </xf>
    <xf numFmtId="0" fontId="8" fillId="6" borderId="117" xfId="9" applyFont="1" applyFill="1" applyBorder="1" applyAlignment="1" applyProtection="1">
      <alignment horizontal="center" vertical="center"/>
      <protection locked="0"/>
    </xf>
    <xf numFmtId="0" fontId="8" fillId="6" borderId="119" xfId="0" applyFont="1" applyFill="1" applyBorder="1" applyAlignment="1">
      <alignment horizontal="center" vertical="center"/>
    </xf>
    <xf numFmtId="0" fontId="8" fillId="0" borderId="117" xfId="9" applyFont="1" applyBorder="1" applyAlignment="1" applyProtection="1">
      <alignment horizontal="center" vertical="center" shrinkToFit="1"/>
      <protection locked="0"/>
    </xf>
    <xf numFmtId="0" fontId="8" fillId="0" borderId="118" xfId="0" applyFont="1" applyBorder="1" applyAlignment="1">
      <alignment horizontal="center" vertical="center" shrinkToFit="1"/>
    </xf>
    <xf numFmtId="0" fontId="8" fillId="0" borderId="120" xfId="0" applyFont="1" applyBorder="1" applyAlignment="1">
      <alignment horizontal="center" vertical="center" shrinkToFit="1"/>
    </xf>
    <xf numFmtId="0" fontId="6" fillId="0" borderId="8" xfId="0" applyFont="1" applyBorder="1" applyAlignment="1" applyProtection="1">
      <alignment horizontal="center" vertical="center" shrinkToFit="1"/>
      <protection locked="0"/>
    </xf>
    <xf numFmtId="0" fontId="6" fillId="0" borderId="0" xfId="0" applyFont="1" applyAlignment="1">
      <alignment vertical="center" shrinkToFit="1"/>
    </xf>
    <xf numFmtId="0" fontId="6" fillId="0" borderId="9" xfId="0" applyFont="1" applyBorder="1" applyAlignment="1">
      <alignment vertical="center" shrinkToFit="1"/>
    </xf>
    <xf numFmtId="0" fontId="8" fillId="6" borderId="33" xfId="9" applyFont="1" applyFill="1" applyBorder="1" applyAlignment="1" applyProtection="1">
      <alignment horizontal="center" vertical="center"/>
      <protection locked="0"/>
    </xf>
    <xf numFmtId="0" fontId="8" fillId="6" borderId="15" xfId="0" applyFont="1" applyFill="1" applyBorder="1" applyAlignment="1">
      <alignment horizontal="center" vertical="center"/>
    </xf>
    <xf numFmtId="0" fontId="8" fillId="0" borderId="110" xfId="9" applyFont="1" applyBorder="1" applyAlignment="1" applyProtection="1">
      <alignment horizontal="center" vertical="center" shrinkToFit="1"/>
      <protection locked="0"/>
    </xf>
    <xf numFmtId="0" fontId="8" fillId="0" borderId="111" xfId="0" applyFont="1" applyBorder="1" applyAlignment="1">
      <alignment horizontal="center" vertical="center" shrinkToFit="1"/>
    </xf>
    <xf numFmtId="0" fontId="8" fillId="0" borderId="121" xfId="0" applyFont="1" applyBorder="1" applyAlignment="1">
      <alignment horizontal="center" vertical="center" shrinkToFit="1"/>
    </xf>
    <xf numFmtId="0" fontId="8" fillId="0" borderId="26" xfId="0" applyFont="1" applyBorder="1" applyAlignment="1" applyProtection="1">
      <alignment horizontal="center" vertical="center" shrinkToFit="1"/>
      <protection locked="0"/>
    </xf>
    <xf numFmtId="0" fontId="8" fillId="0" borderId="21" xfId="0" applyFont="1" applyBorder="1" applyAlignment="1">
      <alignment vertical="center" shrinkToFit="1"/>
    </xf>
    <xf numFmtId="0" fontId="8" fillId="0" borderId="136" xfId="0" applyFont="1" applyBorder="1" applyAlignment="1">
      <alignment vertical="center" shrinkToFit="1"/>
    </xf>
    <xf numFmtId="0" fontId="8" fillId="6" borderId="137" xfId="9" applyFont="1" applyFill="1" applyBorder="1" applyAlignment="1" applyProtection="1">
      <alignment horizontal="center" vertical="center"/>
      <protection locked="0"/>
    </xf>
    <xf numFmtId="0" fontId="8" fillId="6" borderId="138" xfId="0" applyFont="1" applyFill="1" applyBorder="1" applyAlignment="1">
      <alignment horizontal="center" vertical="center"/>
    </xf>
    <xf numFmtId="0" fontId="8" fillId="0" borderId="113" xfId="9" applyFont="1" applyBorder="1" applyAlignment="1" applyProtection="1">
      <alignment horizontal="center" vertical="center" shrinkToFit="1"/>
      <protection locked="0"/>
    </xf>
    <xf numFmtId="0" fontId="8" fillId="0" borderId="114" xfId="0" applyFont="1" applyBorder="1" applyAlignment="1">
      <alignment horizontal="center" vertical="center" shrinkToFit="1"/>
    </xf>
    <xf numFmtId="0" fontId="8" fillId="0" borderId="115" xfId="0" applyFont="1" applyBorder="1" applyAlignment="1">
      <alignment horizontal="center" vertical="center" shrinkToFit="1"/>
    </xf>
    <xf numFmtId="0" fontId="8" fillId="4" borderId="60" xfId="0" applyFont="1" applyFill="1" applyBorder="1" applyAlignment="1" applyProtection="1">
      <alignment horizontal="center" vertical="center"/>
      <protection locked="0"/>
    </xf>
    <xf numFmtId="0" fontId="8" fillId="4" borderId="53" xfId="0" applyFont="1" applyFill="1" applyBorder="1" applyAlignment="1" applyProtection="1">
      <alignment horizontal="center" vertical="center"/>
      <protection locked="0"/>
    </xf>
    <xf numFmtId="0" fontId="8" fillId="6" borderId="89"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12" xfId="0" applyFont="1" applyFill="1" applyBorder="1" applyAlignment="1">
      <alignment horizontal="center" vertical="center"/>
    </xf>
    <xf numFmtId="0" fontId="8" fillId="0" borderId="8" xfId="0" applyFont="1" applyBorder="1" applyAlignment="1" applyProtection="1">
      <alignment horizontal="center" vertical="center" shrinkToFit="1"/>
      <protection locked="0"/>
    </xf>
    <xf numFmtId="0" fontId="8" fillId="0" borderId="0" xfId="0" applyFont="1" applyAlignment="1">
      <alignment vertical="center" shrinkToFit="1"/>
    </xf>
    <xf numFmtId="0" fontId="8" fillId="0" borderId="9" xfId="0" applyFont="1" applyBorder="1" applyAlignment="1">
      <alignment vertical="center" shrinkToFit="1"/>
    </xf>
    <xf numFmtId="0" fontId="8" fillId="0" borderId="108" xfId="9" applyFont="1" applyBorder="1" applyAlignment="1" applyProtection="1">
      <alignment horizontal="center" vertical="center" shrinkToFit="1"/>
      <protection locked="0"/>
    </xf>
    <xf numFmtId="0" fontId="8" fillId="0" borderId="109" xfId="0" applyFont="1" applyBorder="1" applyAlignment="1">
      <alignment horizontal="center" vertical="center" shrinkToFit="1"/>
    </xf>
    <xf numFmtId="0" fontId="8" fillId="0" borderId="122" xfId="0" applyFont="1" applyBorder="1" applyAlignment="1">
      <alignment horizontal="center" vertical="center" shrinkToFit="1"/>
    </xf>
    <xf numFmtId="0" fontId="8" fillId="6" borderId="32" xfId="0" applyFont="1" applyFill="1" applyBorder="1" applyAlignment="1">
      <alignment horizontal="center" vertical="center"/>
    </xf>
    <xf numFmtId="0" fontId="8" fillId="6" borderId="3" xfId="0" applyFont="1" applyFill="1" applyBorder="1" applyAlignment="1">
      <alignment horizontal="center" vertical="center"/>
    </xf>
    <xf numFmtId="0" fontId="8" fillId="6" borderId="4" xfId="0" applyFont="1" applyFill="1" applyBorder="1" applyAlignment="1">
      <alignment horizontal="center" vertical="center"/>
    </xf>
    <xf numFmtId="38" fontId="8" fillId="4" borderId="2" xfId="0" applyNumberFormat="1" applyFont="1" applyFill="1" applyBorder="1" applyAlignment="1" applyProtection="1">
      <alignment horizontal="right" vertical="center"/>
      <protection locked="0"/>
    </xf>
    <xf numFmtId="0" fontId="8" fillId="4" borderId="3" xfId="0" applyFont="1" applyFill="1" applyBorder="1" applyAlignment="1">
      <alignment horizontal="right" vertical="center"/>
    </xf>
    <xf numFmtId="0" fontId="8" fillId="4" borderId="103" xfId="0" applyFont="1" applyFill="1" applyBorder="1" applyAlignment="1">
      <alignment horizontal="right" vertical="center"/>
    </xf>
    <xf numFmtId="0" fontId="8" fillId="0" borderId="0" xfId="0" applyFont="1" applyAlignment="1">
      <alignment horizontal="left" vertical="justify" wrapText="1"/>
    </xf>
    <xf numFmtId="0" fontId="8" fillId="0" borderId="9" xfId="0" applyFont="1" applyBorder="1" applyAlignment="1">
      <alignment horizontal="center" vertical="center"/>
    </xf>
    <xf numFmtId="0" fontId="8" fillId="0" borderId="0" xfId="0" applyFont="1" applyAlignment="1">
      <alignment horizontal="center" vertical="center"/>
    </xf>
    <xf numFmtId="0" fontId="8" fillId="6" borderId="30" xfId="0" applyFont="1" applyFill="1" applyBorder="1" applyAlignment="1">
      <alignment horizontal="center" vertical="center" wrapText="1"/>
    </xf>
    <xf numFmtId="0" fontId="8" fillId="6" borderId="105" xfId="0" applyFont="1" applyFill="1" applyBorder="1" applyAlignment="1">
      <alignment horizontal="center" vertical="center"/>
    </xf>
    <xf numFmtId="0" fontId="8" fillId="6" borderId="31" xfId="0" applyFont="1" applyFill="1" applyBorder="1" applyAlignment="1">
      <alignment horizontal="center" vertical="center"/>
    </xf>
    <xf numFmtId="0" fontId="8" fillId="0" borderId="17" xfId="0" applyFont="1" applyBorder="1" applyAlignment="1" applyProtection="1">
      <alignment horizontal="center" vertical="center" wrapText="1"/>
      <protection locked="0"/>
    </xf>
    <xf numFmtId="0" fontId="8" fillId="0" borderId="68"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47" xfId="0" applyFont="1" applyBorder="1" applyAlignment="1" applyProtection="1">
      <alignment horizontal="center" vertical="center" wrapText="1"/>
      <protection locked="0"/>
    </xf>
    <xf numFmtId="0" fontId="6" fillId="6" borderId="207" xfId="0" applyFont="1" applyFill="1" applyBorder="1" applyAlignment="1">
      <alignment horizontal="center" vertical="center" wrapText="1"/>
    </xf>
    <xf numFmtId="0" fontId="37" fillId="6" borderId="151" xfId="0" applyFont="1" applyFill="1" applyBorder="1" applyAlignment="1">
      <alignment horizontal="center" vertical="center" wrapText="1"/>
    </xf>
    <xf numFmtId="0" fontId="37" fillId="6" borderId="153" xfId="0" applyFont="1" applyFill="1" applyBorder="1" applyAlignment="1">
      <alignment horizontal="center" vertical="center" wrapText="1"/>
    </xf>
    <xf numFmtId="0" fontId="8" fillId="0" borderId="152" xfId="0" applyFont="1" applyBorder="1" applyAlignment="1" applyProtection="1">
      <alignment horizontal="center" vertical="center" wrapText="1"/>
      <protection locked="0"/>
    </xf>
    <xf numFmtId="0" fontId="0" fillId="0" borderId="151" xfId="0" applyBorder="1" applyAlignment="1">
      <alignment horizontal="center" vertical="center" wrapText="1"/>
    </xf>
    <xf numFmtId="0" fontId="0" fillId="0" borderId="188" xfId="0" applyBorder="1" applyAlignment="1">
      <alignment horizontal="center" vertical="center" wrapText="1"/>
    </xf>
    <xf numFmtId="0" fontId="34" fillId="0" borderId="0" xfId="2" applyFont="1" applyAlignment="1">
      <alignment horizontal="left" vertical="center" wrapText="1"/>
    </xf>
    <xf numFmtId="0" fontId="8" fillId="0" borderId="11" xfId="0" applyFont="1" applyBorder="1" applyAlignment="1">
      <alignment horizontal="center" vertical="center"/>
    </xf>
    <xf numFmtId="0" fontId="8" fillId="0" borderId="11" xfId="0" applyFont="1" applyBorder="1" applyAlignment="1" applyProtection="1">
      <alignment horizontal="left" vertical="center"/>
      <protection locked="0"/>
    </xf>
    <xf numFmtId="0" fontId="15" fillId="0" borderId="0" xfId="0" applyFont="1" applyAlignment="1">
      <alignment horizontal="center" vertical="center"/>
    </xf>
    <xf numFmtId="0" fontId="44" fillId="0" borderId="0" xfId="0" applyFont="1" applyAlignment="1">
      <alignment horizontal="center" vertical="center"/>
    </xf>
    <xf numFmtId="0" fontId="8" fillId="0" borderId="0" xfId="0" applyFont="1" applyAlignment="1" applyProtection="1">
      <alignment horizontal="right" vertical="center"/>
      <protection locked="0"/>
    </xf>
    <xf numFmtId="0" fontId="8" fillId="0" borderId="0" xfId="0" applyFont="1" applyAlignment="1">
      <alignment horizontal="right" vertical="center"/>
    </xf>
    <xf numFmtId="0" fontId="8" fillId="0" borderId="0" xfId="0" applyFont="1">
      <alignment vertical="center"/>
    </xf>
    <xf numFmtId="0" fontId="8" fillId="0" borderId="0" xfId="0" applyFont="1" applyAlignment="1" applyProtection="1">
      <alignment horizontal="left" vertical="center"/>
      <protection locked="0"/>
    </xf>
    <xf numFmtId="0" fontId="8" fillId="6" borderId="75" xfId="0" applyFont="1" applyFill="1" applyBorder="1" applyAlignment="1">
      <alignment horizontal="center" vertical="center"/>
    </xf>
    <xf numFmtId="0" fontId="8" fillId="6" borderId="6" xfId="0" applyFont="1" applyFill="1" applyBorder="1" applyAlignment="1">
      <alignment horizontal="center" vertical="center"/>
    </xf>
    <xf numFmtId="0" fontId="8" fillId="6" borderId="7" xfId="0" applyFont="1" applyFill="1" applyBorder="1" applyAlignment="1">
      <alignment horizontal="center" vertical="center"/>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87" xfId="0" applyFont="1" applyBorder="1" applyAlignment="1" applyProtection="1">
      <alignment horizontal="center" vertical="center" wrapText="1"/>
      <protection locked="0"/>
    </xf>
    <xf numFmtId="0" fontId="8" fillId="0" borderId="21" xfId="10" applyFont="1" applyBorder="1" applyAlignment="1">
      <alignment horizontal="right" vertical="center"/>
    </xf>
    <xf numFmtId="0" fontId="8" fillId="6" borderId="45" xfId="2" applyFont="1" applyFill="1" applyBorder="1" applyAlignment="1">
      <alignment horizontal="center" vertical="center" wrapText="1"/>
    </xf>
    <xf numFmtId="0" fontId="8" fillId="6" borderId="100" xfId="2" applyFont="1" applyFill="1" applyBorder="1" applyAlignment="1">
      <alignment horizontal="center" vertical="center" wrapText="1"/>
    </xf>
    <xf numFmtId="0" fontId="8" fillId="0" borderId="91" xfId="2" applyFont="1" applyBorder="1" applyAlignment="1" applyProtection="1">
      <alignment horizontal="left" vertical="center" wrapText="1"/>
      <protection locked="0"/>
    </xf>
    <xf numFmtId="0" fontId="8" fillId="0" borderId="61" xfId="2" applyFont="1" applyBorder="1" applyAlignment="1" applyProtection="1">
      <alignment horizontal="left" vertical="center" wrapText="1"/>
      <protection locked="0"/>
    </xf>
    <xf numFmtId="0" fontId="8" fillId="0" borderId="46" xfId="2" applyFont="1" applyBorder="1" applyAlignment="1" applyProtection="1">
      <alignment horizontal="left" vertical="center" wrapText="1"/>
      <protection locked="0"/>
    </xf>
    <xf numFmtId="0" fontId="8" fillId="6" borderId="101" xfId="2" applyFont="1" applyFill="1" applyBorder="1" applyAlignment="1">
      <alignment horizontal="center" vertical="center" wrapText="1"/>
    </xf>
    <xf numFmtId="0" fontId="8" fillId="6" borderId="16" xfId="2" applyFont="1" applyFill="1" applyBorder="1" applyAlignment="1">
      <alignment horizontal="center" vertical="center" wrapText="1"/>
    </xf>
    <xf numFmtId="0" fontId="8" fillId="0" borderId="10" xfId="2" applyFont="1" applyBorder="1" applyAlignment="1">
      <alignment horizontal="left" vertical="center" wrapText="1"/>
    </xf>
    <xf numFmtId="0" fontId="8" fillId="0" borderId="11" xfId="2" applyFont="1" applyBorder="1" applyAlignment="1">
      <alignment horizontal="left" vertical="center" wrapText="1"/>
    </xf>
    <xf numFmtId="0" fontId="8" fillId="0" borderId="88" xfId="2" applyFont="1" applyBorder="1" applyAlignment="1">
      <alignment horizontal="left" vertical="center" wrapText="1"/>
    </xf>
    <xf numFmtId="0" fontId="8" fillId="6" borderId="75" xfId="2" applyFont="1" applyFill="1" applyBorder="1" applyAlignment="1">
      <alignment horizontal="center" vertical="center" wrapText="1"/>
    </xf>
    <xf numFmtId="0" fontId="8" fillId="6" borderId="7" xfId="2" applyFont="1" applyFill="1" applyBorder="1" applyAlignment="1">
      <alignment horizontal="center" vertical="center" wrapText="1"/>
    </xf>
    <xf numFmtId="0" fontId="8" fillId="6" borderId="89" xfId="2" applyFont="1" applyFill="1" applyBorder="1" applyAlignment="1">
      <alignment horizontal="center" vertical="center" wrapText="1"/>
    </xf>
    <xf numFmtId="0" fontId="8" fillId="6" borderId="12" xfId="2" applyFont="1" applyFill="1" applyBorder="1" applyAlignment="1">
      <alignment horizontal="center" vertical="center" wrapText="1"/>
    </xf>
    <xf numFmtId="0" fontId="8" fillId="0" borderId="5" xfId="2" applyFont="1" applyBorder="1" applyAlignment="1">
      <alignment horizontal="left" vertical="center" wrapText="1"/>
    </xf>
    <xf numFmtId="0" fontId="8" fillId="0" borderId="6" xfId="2" applyFont="1" applyBorder="1" applyAlignment="1">
      <alignment horizontal="left" vertical="center" wrapText="1"/>
    </xf>
    <xf numFmtId="0" fontId="8" fillId="0" borderId="7" xfId="2" applyFont="1" applyBorder="1" applyAlignment="1">
      <alignment horizontal="left" vertical="center" wrapText="1"/>
    </xf>
    <xf numFmtId="0" fontId="8" fillId="0" borderId="12" xfId="2" applyFont="1" applyBorder="1" applyAlignment="1">
      <alignment horizontal="left" vertical="center" wrapText="1"/>
    </xf>
    <xf numFmtId="0" fontId="8" fillId="6" borderId="92" xfId="2" applyFont="1" applyFill="1" applyBorder="1" applyAlignment="1">
      <alignment horizontal="center" vertical="center" wrapText="1"/>
    </xf>
    <xf numFmtId="0" fontId="8" fillId="6" borderId="13" xfId="2" applyFont="1" applyFill="1" applyBorder="1" applyAlignment="1">
      <alignment horizontal="center" vertical="center" wrapText="1"/>
    </xf>
    <xf numFmtId="0" fontId="8" fillId="6" borderId="71" xfId="2" applyFont="1" applyFill="1" applyBorder="1" applyAlignment="1">
      <alignment horizontal="center" vertical="center" wrapText="1"/>
    </xf>
    <xf numFmtId="0" fontId="8" fillId="0" borderId="36" xfId="2" applyFont="1" applyBorder="1" applyAlignment="1">
      <alignment horizontal="left" vertical="center" wrapText="1"/>
    </xf>
    <xf numFmtId="0" fontId="8" fillId="0" borderId="13" xfId="2" applyFont="1" applyBorder="1" applyAlignment="1">
      <alignment horizontal="left" vertical="center" wrapText="1"/>
    </xf>
    <xf numFmtId="0" fontId="8" fillId="0" borderId="86" xfId="2" applyFont="1" applyBorder="1" applyAlignment="1">
      <alignment horizontal="left" vertical="center" wrapText="1"/>
    </xf>
    <xf numFmtId="0" fontId="8" fillId="6" borderId="10" xfId="2" applyFont="1" applyFill="1" applyBorder="1" applyAlignment="1">
      <alignment horizontal="center" vertical="center" wrapText="1"/>
    </xf>
    <xf numFmtId="0" fontId="8" fillId="6" borderId="11" xfId="2" applyFont="1" applyFill="1" applyBorder="1" applyAlignment="1">
      <alignment horizontal="center" vertical="center" wrapText="1"/>
    </xf>
    <xf numFmtId="0" fontId="8" fillId="6" borderId="102" xfId="2" applyFont="1" applyFill="1" applyBorder="1" applyAlignment="1">
      <alignment horizontal="center" vertical="center" wrapText="1"/>
    </xf>
    <xf numFmtId="0" fontId="8" fillId="6" borderId="14" xfId="2" applyFont="1" applyFill="1" applyBorder="1" applyAlignment="1">
      <alignment horizontal="center" vertical="center" wrapText="1"/>
    </xf>
    <xf numFmtId="49" fontId="8" fillId="0" borderId="13" xfId="2" applyNumberFormat="1" applyFont="1" applyBorder="1" applyAlignment="1">
      <alignment horizontal="center" vertical="center" wrapText="1"/>
    </xf>
    <xf numFmtId="49" fontId="8" fillId="0" borderId="14" xfId="2" applyNumberFormat="1" applyFont="1" applyBorder="1" applyAlignment="1">
      <alignment horizontal="center" vertical="center" wrapText="1"/>
    </xf>
    <xf numFmtId="0" fontId="8" fillId="6" borderId="77" xfId="2" applyFont="1" applyFill="1" applyBorder="1" applyAlignment="1">
      <alignment horizontal="center" vertical="center" wrapText="1"/>
    </xf>
    <xf numFmtId="0" fontId="8" fillId="6" borderId="3" xfId="2" applyFont="1" applyFill="1" applyBorder="1" applyAlignment="1">
      <alignment horizontal="center" vertical="center" wrapText="1"/>
    </xf>
    <xf numFmtId="0" fontId="8" fillId="6" borderId="24" xfId="2" applyFont="1" applyFill="1" applyBorder="1" applyAlignment="1">
      <alignment horizontal="center" vertical="center" wrapText="1"/>
    </xf>
    <xf numFmtId="0" fontId="8" fillId="0" borderId="77" xfId="2" applyFont="1" applyBorder="1" applyAlignment="1" applyProtection="1">
      <alignment horizontal="left" vertical="center" wrapText="1"/>
      <protection locked="0"/>
    </xf>
    <xf numFmtId="0" fontId="8" fillId="0" borderId="78" xfId="2" applyFont="1" applyBorder="1" applyAlignment="1" applyProtection="1">
      <alignment horizontal="left" vertical="center" wrapText="1"/>
      <protection locked="0"/>
    </xf>
    <xf numFmtId="0" fontId="8" fillId="0" borderId="94" xfId="2" applyFont="1" applyBorder="1" applyAlignment="1" applyProtection="1">
      <alignment horizontal="left" vertical="center" wrapText="1"/>
      <protection locked="0"/>
    </xf>
    <xf numFmtId="0" fontId="8" fillId="6" borderId="95" xfId="2" applyFont="1" applyFill="1" applyBorder="1" applyAlignment="1">
      <alignment horizontal="center" vertical="center" wrapText="1"/>
    </xf>
    <xf numFmtId="0" fontId="8" fillId="6" borderId="34" xfId="2" applyFont="1" applyFill="1" applyBorder="1" applyAlignment="1">
      <alignment horizontal="center" vertical="center" wrapText="1"/>
    </xf>
    <xf numFmtId="49" fontId="8" fillId="0" borderId="33" xfId="2" applyNumberFormat="1" applyFont="1" applyBorder="1" applyAlignment="1">
      <alignment horizontal="left" vertical="center" wrapText="1"/>
    </xf>
    <xf numFmtId="49" fontId="8" fillId="0" borderId="34" xfId="2" applyNumberFormat="1" applyFont="1" applyBorder="1" applyAlignment="1">
      <alignment horizontal="left" vertical="center" wrapText="1"/>
    </xf>
    <xf numFmtId="49" fontId="8" fillId="0" borderId="15" xfId="2" applyNumberFormat="1" applyFont="1" applyBorder="1" applyAlignment="1">
      <alignment horizontal="left" vertical="center" wrapText="1"/>
    </xf>
    <xf numFmtId="49" fontId="8" fillId="0" borderId="10" xfId="2" applyNumberFormat="1" applyFont="1" applyBorder="1" applyAlignment="1">
      <alignment horizontal="left" vertical="center" wrapText="1"/>
    </xf>
    <xf numFmtId="49" fontId="8" fillId="0" borderId="11" xfId="2" applyNumberFormat="1" applyFont="1" applyBorder="1" applyAlignment="1">
      <alignment horizontal="left" vertical="center" wrapText="1"/>
    </xf>
    <xf numFmtId="49" fontId="8" fillId="0" borderId="12" xfId="2" applyNumberFormat="1" applyFont="1" applyBorder="1" applyAlignment="1">
      <alignment horizontal="left" vertical="center" wrapText="1"/>
    </xf>
    <xf numFmtId="0" fontId="8" fillId="6" borderId="2" xfId="2" applyFont="1" applyFill="1" applyBorder="1" applyAlignment="1">
      <alignment horizontal="center" vertical="center" wrapText="1"/>
    </xf>
    <xf numFmtId="0" fontId="8" fillId="6" borderId="4" xfId="2" applyFont="1" applyFill="1" applyBorder="1" applyAlignment="1">
      <alignment horizontal="center" vertical="center" wrapText="1"/>
    </xf>
    <xf numFmtId="178" fontId="8" fillId="0" borderId="2" xfId="2" applyNumberFormat="1" applyFont="1" applyBorder="1" applyAlignment="1" applyProtection="1">
      <alignment horizontal="center" vertical="center" wrapText="1"/>
      <protection locked="0"/>
    </xf>
    <xf numFmtId="178" fontId="8" fillId="0" borderId="3" xfId="2" applyNumberFormat="1" applyFont="1" applyBorder="1" applyAlignment="1" applyProtection="1">
      <alignment horizontal="center" vertical="center" wrapText="1"/>
      <protection locked="0"/>
    </xf>
    <xf numFmtId="178" fontId="8" fillId="0" borderId="4" xfId="2" applyNumberFormat="1" applyFont="1" applyBorder="1" applyAlignment="1" applyProtection="1">
      <alignment horizontal="center" vertical="center" wrapText="1"/>
      <protection locked="0"/>
    </xf>
    <xf numFmtId="49" fontId="8" fillId="0" borderId="3" xfId="2" applyNumberFormat="1" applyFont="1" applyBorder="1" applyAlignment="1">
      <alignment horizontal="center" vertical="center" wrapText="1"/>
    </xf>
    <xf numFmtId="49" fontId="8" fillId="0" borderId="58" xfId="2" applyNumberFormat="1" applyFont="1" applyBorder="1" applyAlignment="1">
      <alignment horizontal="center" vertical="center" wrapText="1"/>
    </xf>
    <xf numFmtId="0" fontId="8" fillId="0" borderId="2" xfId="2" applyFont="1" applyBorder="1" applyAlignment="1" applyProtection="1">
      <alignment horizontal="left" vertical="center" wrapText="1"/>
      <protection locked="0"/>
    </xf>
    <xf numFmtId="0" fontId="8" fillId="0" borderId="3" xfId="2" applyFont="1" applyBorder="1" applyAlignment="1" applyProtection="1">
      <alignment horizontal="left" vertical="center" wrapText="1"/>
      <protection locked="0"/>
    </xf>
    <xf numFmtId="0" fontId="8" fillId="0" borderId="4" xfId="2" applyFont="1" applyBorder="1" applyAlignment="1" applyProtection="1">
      <alignment horizontal="left" vertical="center" wrapText="1"/>
      <protection locked="0"/>
    </xf>
    <xf numFmtId="0" fontId="8" fillId="6" borderId="32" xfId="2" applyFont="1" applyFill="1" applyBorder="1" applyAlignment="1">
      <alignment horizontal="center" vertical="center" wrapText="1"/>
    </xf>
    <xf numFmtId="0" fontId="8" fillId="0" borderId="2" xfId="2" applyFont="1" applyBorder="1" applyAlignment="1" applyProtection="1">
      <alignment horizontal="center" vertical="center" shrinkToFit="1"/>
      <protection locked="0"/>
    </xf>
    <xf numFmtId="0" fontId="8" fillId="0" borderId="3" xfId="2" applyFont="1" applyBorder="1" applyAlignment="1" applyProtection="1">
      <alignment horizontal="center" vertical="center" shrinkToFit="1"/>
      <protection locked="0"/>
    </xf>
    <xf numFmtId="0" fontId="8" fillId="0" borderId="24" xfId="2" applyFont="1" applyBorder="1" applyAlignment="1" applyProtection="1">
      <alignment horizontal="left" vertical="center" shrinkToFit="1"/>
      <protection locked="0"/>
    </xf>
    <xf numFmtId="0" fontId="8" fillId="0" borderId="3" xfId="10" applyFont="1" applyBorder="1" applyAlignment="1">
      <alignment horizontal="left" vertical="center" shrinkToFit="1"/>
    </xf>
    <xf numFmtId="0" fontId="8" fillId="0" borderId="25" xfId="10" applyFont="1" applyBorder="1" applyAlignment="1">
      <alignment horizontal="left" vertical="center" shrinkToFit="1"/>
    </xf>
    <xf numFmtId="0" fontId="8" fillId="0" borderId="58" xfId="2" applyFont="1" applyBorder="1" applyAlignment="1" applyProtection="1">
      <alignment horizontal="left" vertical="center" wrapText="1"/>
      <protection locked="0"/>
    </xf>
    <xf numFmtId="0" fontId="8" fillId="6" borderId="18" xfId="2" applyFont="1" applyFill="1" applyBorder="1" applyAlignment="1">
      <alignment horizontal="center" vertical="center" wrapText="1"/>
    </xf>
    <xf numFmtId="0" fontId="8" fillId="6" borderId="9" xfId="2" applyFont="1" applyFill="1" applyBorder="1" applyAlignment="1">
      <alignment horizontal="center" vertical="center" wrapText="1"/>
    </xf>
    <xf numFmtId="0" fontId="8" fillId="6" borderId="58" xfId="2" applyFont="1" applyFill="1" applyBorder="1" applyAlignment="1">
      <alignment horizontal="center" vertical="center" wrapText="1"/>
    </xf>
    <xf numFmtId="0" fontId="8" fillId="0" borderId="8" xfId="2" applyFont="1" applyBorder="1" applyAlignment="1" applyProtection="1">
      <alignment horizontal="left" vertical="center" wrapText="1"/>
      <protection locked="0"/>
    </xf>
    <xf numFmtId="0" fontId="8" fillId="0" borderId="0" xfId="2" applyFont="1" applyAlignment="1" applyProtection="1">
      <alignment horizontal="left" vertical="center" wrapText="1"/>
      <protection locked="0"/>
    </xf>
    <xf numFmtId="0" fontId="8" fillId="0" borderId="9" xfId="2" applyFont="1" applyBorder="1" applyAlignment="1" applyProtection="1">
      <alignment horizontal="left" vertical="center" wrapText="1"/>
      <protection locked="0"/>
    </xf>
    <xf numFmtId="0" fontId="8" fillId="0" borderId="5" xfId="2" applyFont="1" applyBorder="1" applyAlignment="1" applyProtection="1">
      <alignment horizontal="left" vertical="center"/>
      <protection locked="0"/>
    </xf>
    <xf numFmtId="0" fontId="8" fillId="0" borderId="6" xfId="2" applyFont="1" applyBorder="1" applyAlignment="1" applyProtection="1">
      <alignment horizontal="left" vertical="center"/>
      <protection locked="0"/>
    </xf>
    <xf numFmtId="0" fontId="8" fillId="0" borderId="87" xfId="2" applyFont="1" applyBorder="1" applyAlignment="1" applyProtection="1">
      <alignment horizontal="left" vertical="center"/>
      <protection locked="0"/>
    </xf>
    <xf numFmtId="0" fontId="8" fillId="0" borderId="8" xfId="2" applyFont="1" applyBorder="1" applyAlignment="1" applyProtection="1">
      <alignment horizontal="left" vertical="center"/>
      <protection locked="0"/>
    </xf>
    <xf numFmtId="0" fontId="8" fillId="0" borderId="0" xfId="2" applyFont="1" applyAlignment="1" applyProtection="1">
      <alignment horizontal="left" vertical="center"/>
      <protection locked="0"/>
    </xf>
    <xf numFmtId="0" fontId="8" fillId="0" borderId="19" xfId="2" applyFont="1" applyBorder="1" applyAlignment="1" applyProtection="1">
      <alignment horizontal="left" vertical="center"/>
      <protection locked="0"/>
    </xf>
    <xf numFmtId="0" fontId="8" fillId="0" borderId="10" xfId="2" applyFont="1" applyBorder="1" applyAlignment="1" applyProtection="1">
      <alignment horizontal="left" vertical="center"/>
      <protection locked="0"/>
    </xf>
    <xf numFmtId="0" fontId="8" fillId="0" borderId="11" xfId="2" applyFont="1" applyBorder="1" applyAlignment="1" applyProtection="1">
      <alignment horizontal="left" vertical="center"/>
      <protection locked="0"/>
    </xf>
    <xf numFmtId="0" fontId="8" fillId="0" borderId="88" xfId="2" applyFont="1" applyBorder="1" applyAlignment="1" applyProtection="1">
      <alignment horizontal="left" vertical="center"/>
      <protection locked="0"/>
    </xf>
    <xf numFmtId="0" fontId="8" fillId="6" borderId="37" xfId="2" applyFont="1" applyFill="1" applyBorder="1" applyAlignment="1">
      <alignment horizontal="center" vertical="center"/>
    </xf>
    <xf numFmtId="0" fontId="8" fillId="6" borderId="35" xfId="2" applyFont="1" applyFill="1" applyBorder="1" applyAlignment="1">
      <alignment horizontal="center" vertical="center"/>
    </xf>
    <xf numFmtId="0" fontId="8" fillId="6" borderId="37" xfId="2" applyFont="1" applyFill="1" applyBorder="1" applyAlignment="1">
      <alignment horizontal="center" vertical="center" wrapText="1"/>
    </xf>
    <xf numFmtId="0" fontId="8" fillId="6" borderId="35" xfId="2" applyFont="1" applyFill="1" applyBorder="1" applyAlignment="1">
      <alignment horizontal="center" vertical="center" wrapText="1"/>
    </xf>
    <xf numFmtId="0" fontId="8" fillId="6" borderId="8" xfId="2" applyFont="1" applyFill="1" applyBorder="1" applyAlignment="1">
      <alignment horizontal="center" vertical="center" wrapText="1"/>
    </xf>
    <xf numFmtId="0" fontId="8" fillId="6" borderId="0" xfId="2" applyFont="1" applyFill="1" applyAlignment="1">
      <alignment horizontal="center" vertical="center" wrapText="1"/>
    </xf>
    <xf numFmtId="0" fontId="8" fillId="6" borderId="5" xfId="2" applyFont="1" applyFill="1" applyBorder="1" applyAlignment="1">
      <alignment horizontal="center" vertical="center" wrapText="1"/>
    </xf>
    <xf numFmtId="0" fontId="8" fillId="6" borderId="10" xfId="2" applyFont="1" applyFill="1" applyBorder="1" applyAlignment="1">
      <alignment horizontal="center" vertical="center" shrinkToFit="1"/>
    </xf>
    <xf numFmtId="0" fontId="8" fillId="6" borderId="11" xfId="2" applyFont="1" applyFill="1" applyBorder="1" applyAlignment="1">
      <alignment horizontal="center" vertical="center" shrinkToFit="1"/>
    </xf>
    <xf numFmtId="0" fontId="8" fillId="6" borderId="88" xfId="2" applyFont="1" applyFill="1" applyBorder="1" applyAlignment="1">
      <alignment horizontal="center" vertical="center" shrinkToFit="1"/>
    </xf>
    <xf numFmtId="0" fontId="8" fillId="6" borderId="93" xfId="2" applyFont="1" applyFill="1" applyBorder="1" applyAlignment="1">
      <alignment horizontal="center" vertical="center" wrapText="1"/>
    </xf>
    <xf numFmtId="0" fontId="8" fillId="6" borderId="71" xfId="2" applyFont="1" applyFill="1" applyBorder="1" applyAlignment="1">
      <alignment horizontal="center" vertical="center"/>
    </xf>
    <xf numFmtId="0" fontId="8" fillId="6" borderId="62" xfId="2" applyFont="1" applyFill="1" applyBorder="1" applyAlignment="1">
      <alignment horizontal="center" vertical="center"/>
    </xf>
    <xf numFmtId="0" fontId="8" fillId="6" borderId="96" xfId="2" applyFont="1" applyFill="1" applyBorder="1" applyAlignment="1">
      <alignment horizontal="center" vertical="center"/>
    </xf>
    <xf numFmtId="0" fontId="8" fillId="6" borderId="55" xfId="2" applyFont="1" applyFill="1" applyBorder="1" applyAlignment="1">
      <alignment horizontal="center" vertical="center"/>
    </xf>
    <xf numFmtId="0" fontId="8" fillId="6" borderId="54" xfId="2" applyFont="1" applyFill="1" applyBorder="1" applyAlignment="1">
      <alignment horizontal="center" vertical="center"/>
    </xf>
    <xf numFmtId="0" fontId="8" fillId="6" borderId="73" xfId="2" applyFont="1" applyFill="1" applyBorder="1" applyAlignment="1">
      <alignment horizontal="center" vertical="center"/>
    </xf>
    <xf numFmtId="0" fontId="8" fillId="6" borderId="63" xfId="2" applyFont="1" applyFill="1" applyBorder="1" applyAlignment="1">
      <alignment horizontal="center" vertical="center"/>
    </xf>
    <xf numFmtId="176" fontId="8" fillId="0" borderId="1" xfId="2" applyNumberFormat="1" applyFont="1" applyBorder="1" applyAlignment="1" applyProtection="1">
      <alignment horizontal="left" vertical="center" wrapText="1"/>
      <protection locked="0"/>
    </xf>
    <xf numFmtId="0" fontId="27" fillId="0" borderId="1" xfId="0" applyFont="1" applyBorder="1" applyAlignment="1">
      <alignment horizontal="left" vertical="center" wrapText="1"/>
    </xf>
    <xf numFmtId="0" fontId="27" fillId="0" borderId="47" xfId="0" applyFont="1" applyBorder="1" applyAlignment="1">
      <alignment horizontal="left" vertical="center" wrapText="1"/>
    </xf>
    <xf numFmtId="176" fontId="8" fillId="0" borderId="3" xfId="20" applyNumberFormat="1" applyFont="1" applyFill="1" applyBorder="1" applyAlignment="1" applyProtection="1">
      <alignment horizontal="right" vertical="center" wrapText="1"/>
    </xf>
    <xf numFmtId="0" fontId="27" fillId="0" borderId="3" xfId="0" applyFont="1" applyBorder="1" applyAlignment="1">
      <alignment horizontal="right" vertical="center" wrapText="1"/>
    </xf>
    <xf numFmtId="176" fontId="8" fillId="0" borderId="25" xfId="20" applyNumberFormat="1" applyFont="1" applyFill="1" applyBorder="1" applyAlignment="1" applyProtection="1">
      <alignment horizontal="right" vertical="center" wrapText="1"/>
    </xf>
    <xf numFmtId="176" fontId="8" fillId="0" borderId="78" xfId="20" applyNumberFormat="1" applyFont="1" applyFill="1" applyBorder="1" applyAlignment="1" applyProtection="1">
      <alignment horizontal="right" vertical="center" wrapText="1"/>
    </xf>
    <xf numFmtId="176" fontId="8" fillId="0" borderId="24" xfId="20" applyNumberFormat="1" applyFont="1" applyFill="1" applyBorder="1" applyAlignment="1" applyProtection="1">
      <alignment horizontal="right" vertical="center" wrapText="1"/>
    </xf>
    <xf numFmtId="176" fontId="8" fillId="0" borderId="2" xfId="20" applyNumberFormat="1" applyFont="1" applyFill="1" applyBorder="1" applyAlignment="1" applyProtection="1">
      <alignment horizontal="right" vertical="center" wrapText="1"/>
      <protection locked="0"/>
    </xf>
    <xf numFmtId="176" fontId="8" fillId="0" borderId="4" xfId="20" applyNumberFormat="1" applyFont="1" applyFill="1" applyBorder="1" applyAlignment="1" applyProtection="1">
      <alignment horizontal="right" vertical="center" wrapText="1"/>
      <protection locked="0"/>
    </xf>
    <xf numFmtId="176" fontId="8" fillId="0" borderId="47" xfId="2" applyNumberFormat="1" applyFont="1" applyBorder="1" applyAlignment="1" applyProtection="1">
      <alignment horizontal="left" vertical="center" wrapText="1"/>
      <protection locked="0"/>
    </xf>
    <xf numFmtId="176" fontId="8" fillId="0" borderId="52" xfId="20" applyNumberFormat="1" applyFont="1" applyFill="1" applyBorder="1" applyAlignment="1" applyProtection="1">
      <alignment horizontal="right" vertical="center" wrapText="1"/>
      <protection locked="0"/>
    </xf>
    <xf numFmtId="176" fontId="8" fillId="0" borderId="99" xfId="20" applyNumberFormat="1" applyFont="1" applyFill="1" applyBorder="1" applyAlignment="1" applyProtection="1">
      <alignment horizontal="right" vertical="center" wrapText="1"/>
    </xf>
    <xf numFmtId="176" fontId="8" fillId="0" borderId="97" xfId="20" applyNumberFormat="1" applyFont="1" applyFill="1" applyBorder="1" applyAlignment="1" applyProtection="1">
      <alignment horizontal="right" vertical="center" wrapText="1"/>
    </xf>
    <xf numFmtId="176" fontId="8" fillId="0" borderId="98" xfId="20" applyNumberFormat="1" applyFont="1" applyFill="1" applyBorder="1" applyAlignment="1" applyProtection="1">
      <alignment horizontal="right" vertical="center" wrapText="1"/>
    </xf>
    <xf numFmtId="176" fontId="8" fillId="0" borderId="60" xfId="20" applyNumberFormat="1" applyFont="1" applyFill="1" applyBorder="1" applyAlignment="1" applyProtection="1">
      <alignment horizontal="right" vertical="center" wrapText="1"/>
      <protection locked="0"/>
    </xf>
    <xf numFmtId="176" fontId="8" fillId="0" borderId="57" xfId="20" applyNumberFormat="1" applyFont="1" applyFill="1" applyBorder="1" applyAlignment="1" applyProtection="1">
      <alignment horizontal="right" vertical="center" wrapText="1"/>
      <protection locked="0"/>
    </xf>
    <xf numFmtId="176" fontId="8" fillId="0" borderId="52" xfId="2" applyNumberFormat="1" applyFont="1" applyBorder="1" applyAlignment="1" applyProtection="1">
      <alignment horizontal="left" vertical="center" wrapText="1"/>
      <protection locked="0"/>
    </xf>
    <xf numFmtId="176" fontId="8" fillId="0" borderId="53" xfId="2" applyNumberFormat="1" applyFont="1" applyBorder="1" applyAlignment="1" applyProtection="1">
      <alignment horizontal="left" vertical="center" wrapText="1"/>
      <protection locked="0"/>
    </xf>
    <xf numFmtId="176" fontId="8" fillId="0" borderId="1" xfId="20" applyNumberFormat="1" applyFont="1" applyFill="1" applyBorder="1" applyAlignment="1" applyProtection="1">
      <alignment horizontal="right" vertical="center" wrapText="1"/>
      <protection locked="0"/>
    </xf>
    <xf numFmtId="0" fontId="27" fillId="0" borderId="7"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89" xfId="0" applyFont="1" applyBorder="1" applyAlignment="1">
      <alignment horizontal="center" vertical="center" wrapText="1"/>
    </xf>
    <xf numFmtId="0" fontId="27" fillId="0" borderId="12" xfId="0" applyFont="1" applyBorder="1" applyAlignment="1">
      <alignment horizontal="center" vertical="center" wrapText="1"/>
    </xf>
    <xf numFmtId="176" fontId="8" fillId="6" borderId="1" xfId="20" applyNumberFormat="1" applyFont="1" applyFill="1" applyBorder="1" applyAlignment="1" applyProtection="1">
      <alignment horizontal="center" vertical="center" wrapText="1"/>
      <protection locked="0"/>
    </xf>
    <xf numFmtId="0" fontId="27" fillId="6" borderId="1" xfId="0" applyFont="1" applyFill="1" applyBorder="1" applyAlignment="1">
      <alignment horizontal="center" vertical="center" wrapText="1"/>
    </xf>
    <xf numFmtId="0" fontId="27" fillId="6" borderId="4" xfId="0" applyFont="1" applyFill="1" applyBorder="1" applyAlignment="1">
      <alignment horizontal="center" vertical="center" wrapText="1"/>
    </xf>
    <xf numFmtId="0" fontId="27" fillId="6" borderId="2" xfId="0" applyFont="1" applyFill="1" applyBorder="1" applyAlignment="1">
      <alignment horizontal="center" vertical="center" wrapText="1"/>
    </xf>
    <xf numFmtId="0" fontId="8" fillId="6" borderId="1" xfId="2" applyFont="1" applyFill="1" applyBorder="1" applyAlignment="1">
      <alignment horizontal="center" vertical="center" wrapText="1"/>
    </xf>
    <xf numFmtId="0" fontId="27" fillId="6" borderId="47" xfId="0" applyFont="1" applyFill="1" applyBorder="1" applyAlignment="1">
      <alignment horizontal="center" vertical="center" wrapText="1"/>
    </xf>
    <xf numFmtId="176" fontId="8" fillId="0" borderId="1" xfId="20" applyNumberFormat="1" applyFont="1" applyFill="1" applyBorder="1" applyAlignment="1" applyProtection="1">
      <alignment horizontal="left" vertical="center" wrapText="1"/>
      <protection locked="0"/>
    </xf>
    <xf numFmtId="0" fontId="8" fillId="0" borderId="41" xfId="17" applyFont="1" applyBorder="1" applyAlignment="1">
      <alignment vertical="center" wrapText="1"/>
    </xf>
    <xf numFmtId="0" fontId="46" fillId="0" borderId="41" xfId="0" applyFont="1" applyBorder="1">
      <alignment vertical="center"/>
    </xf>
    <xf numFmtId="0" fontId="8" fillId="6" borderId="44" xfId="17" applyFont="1" applyFill="1" applyBorder="1" applyAlignment="1">
      <alignment vertical="center" wrapText="1"/>
    </xf>
    <xf numFmtId="0" fontId="8" fillId="6" borderId="72" xfId="17" applyFont="1" applyFill="1" applyBorder="1" applyAlignment="1">
      <alignment vertical="center" wrapText="1"/>
    </xf>
    <xf numFmtId="0" fontId="8" fillId="6" borderId="51" xfId="17" applyFont="1" applyFill="1" applyBorder="1" applyAlignment="1">
      <alignment vertical="center" wrapText="1"/>
    </xf>
    <xf numFmtId="0" fontId="46" fillId="6" borderId="90" xfId="0" applyFont="1" applyFill="1" applyBorder="1" applyAlignment="1">
      <alignment vertical="center" wrapText="1"/>
    </xf>
    <xf numFmtId="0" fontId="46" fillId="6" borderId="57" xfId="0" applyFont="1" applyFill="1" applyBorder="1" applyAlignment="1">
      <alignment vertical="center" wrapText="1"/>
    </xf>
    <xf numFmtId="0" fontId="46" fillId="0" borderId="60" xfId="0" applyFont="1" applyBorder="1" applyAlignment="1">
      <alignment vertical="center" wrapText="1"/>
    </xf>
    <xf numFmtId="0" fontId="46" fillId="0" borderId="90" xfId="0" applyFont="1" applyBorder="1" applyAlignment="1">
      <alignment vertical="center" wrapText="1"/>
    </xf>
    <xf numFmtId="0" fontId="46" fillId="0" borderId="59" xfId="0" applyFont="1" applyBorder="1" applyAlignment="1">
      <alignment vertical="center" wrapText="1"/>
    </xf>
    <xf numFmtId="0" fontId="8" fillId="0" borderId="104" xfId="17" applyFont="1" applyBorder="1" applyAlignment="1">
      <alignment horizontal="center" vertical="center"/>
    </xf>
    <xf numFmtId="0" fontId="8" fillId="0" borderId="50" xfId="17" applyFont="1" applyBorder="1" applyAlignment="1">
      <alignment horizontal="center" vertical="center"/>
    </xf>
    <xf numFmtId="0" fontId="8" fillId="6" borderId="89" xfId="17" applyFont="1" applyFill="1" applyBorder="1" applyAlignment="1">
      <alignment horizontal="left" vertical="center" wrapText="1"/>
    </xf>
    <xf numFmtId="0" fontId="8" fillId="6" borderId="11" xfId="17" applyFont="1" applyFill="1" applyBorder="1" applyAlignment="1">
      <alignment horizontal="left" vertical="center" wrapText="1"/>
    </xf>
    <xf numFmtId="0" fontId="8" fillId="6" borderId="12" xfId="17" applyFont="1" applyFill="1" applyBorder="1" applyAlignment="1">
      <alignment horizontal="left" vertical="center" wrapText="1"/>
    </xf>
    <xf numFmtId="0" fontId="8" fillId="6" borderId="107" xfId="17" applyFont="1" applyFill="1" applyBorder="1" applyAlignment="1">
      <alignment vertical="center" wrapText="1"/>
    </xf>
    <xf numFmtId="0" fontId="8" fillId="6" borderId="23" xfId="17" applyFont="1" applyFill="1" applyBorder="1" applyAlignment="1">
      <alignment vertical="center" wrapText="1"/>
    </xf>
    <xf numFmtId="0" fontId="8" fillId="0" borderId="123" xfId="17" applyFont="1" applyBorder="1" applyAlignment="1">
      <alignment horizontal="center" vertical="center"/>
    </xf>
    <xf numFmtId="0" fontId="8" fillId="6" borderId="22" xfId="17" applyFont="1" applyFill="1" applyBorder="1" applyAlignment="1">
      <alignment horizontal="left" vertical="center" wrapText="1"/>
    </xf>
    <xf numFmtId="0" fontId="8" fillId="6" borderId="21" xfId="17" applyFont="1" applyFill="1" applyBorder="1" applyAlignment="1">
      <alignment horizontal="left" vertical="center" wrapText="1"/>
    </xf>
    <xf numFmtId="0" fontId="8" fillId="6" borderId="136" xfId="17" applyFont="1" applyFill="1" applyBorder="1" applyAlignment="1">
      <alignment horizontal="left" vertical="center" wrapText="1"/>
    </xf>
    <xf numFmtId="0" fontId="8" fillId="6" borderId="64" xfId="17" applyFont="1" applyFill="1" applyBorder="1" applyAlignment="1">
      <alignment vertical="center" wrapText="1"/>
    </xf>
    <xf numFmtId="0" fontId="8" fillId="6" borderId="52" xfId="17" applyFont="1" applyFill="1" applyBorder="1" applyAlignment="1">
      <alignment vertical="center" wrapText="1"/>
    </xf>
    <xf numFmtId="0" fontId="8" fillId="6" borderId="143" xfId="17" applyFont="1" applyFill="1" applyBorder="1" applyAlignment="1">
      <alignment vertical="center" wrapText="1"/>
    </xf>
    <xf numFmtId="0" fontId="8" fillId="6" borderId="74" xfId="17" applyFont="1" applyFill="1" applyBorder="1" applyAlignment="1">
      <alignment vertical="center" wrapText="1"/>
    </xf>
    <xf numFmtId="0" fontId="8" fillId="6" borderId="75" xfId="17" applyFont="1" applyFill="1" applyBorder="1" applyAlignment="1">
      <alignment horizontal="left" vertical="center" wrapText="1"/>
    </xf>
    <xf numFmtId="0" fontId="8" fillId="6" borderId="6" xfId="17" applyFont="1" applyFill="1" applyBorder="1" applyAlignment="1">
      <alignment horizontal="left" vertical="center" wrapText="1"/>
    </xf>
    <xf numFmtId="0" fontId="8" fillId="6" borderId="7" xfId="17" applyFont="1" applyFill="1" applyBorder="1" applyAlignment="1">
      <alignment horizontal="left" vertical="center" wrapText="1"/>
    </xf>
    <xf numFmtId="0" fontId="8" fillId="6" borderId="75" xfId="19" applyFont="1" applyFill="1" applyBorder="1" applyAlignment="1">
      <alignment horizontal="left" vertical="center" wrapText="1"/>
    </xf>
    <xf numFmtId="0" fontId="8" fillId="6" borderId="6" xfId="19" applyFont="1" applyFill="1" applyBorder="1" applyAlignment="1">
      <alignment horizontal="left" vertical="center" wrapText="1"/>
    </xf>
    <xf numFmtId="0" fontId="8" fillId="6" borderId="7" xfId="19" applyFont="1" applyFill="1" applyBorder="1" applyAlignment="1">
      <alignment horizontal="left" vertical="center" wrapText="1"/>
    </xf>
    <xf numFmtId="0" fontId="8" fillId="6" borderId="40" xfId="17" applyFont="1" applyFill="1" applyBorder="1" applyAlignment="1">
      <alignment horizontal="left" vertical="center" wrapText="1"/>
    </xf>
    <xf numFmtId="0" fontId="8" fillId="6" borderId="38" xfId="17" applyFont="1" applyFill="1" applyBorder="1" applyAlignment="1">
      <alignment horizontal="left" vertical="center" wrapText="1"/>
    </xf>
    <xf numFmtId="0" fontId="8" fillId="6" borderId="69" xfId="17" applyFont="1" applyFill="1" applyBorder="1" applyAlignment="1">
      <alignment horizontal="left" vertical="center" wrapText="1"/>
    </xf>
    <xf numFmtId="0" fontId="8" fillId="0" borderId="142" xfId="17" applyFont="1" applyBorder="1" applyAlignment="1">
      <alignment horizontal="center" vertical="center"/>
    </xf>
    <xf numFmtId="0" fontId="8" fillId="0" borderId="135" xfId="17" applyFont="1" applyBorder="1" applyAlignment="1">
      <alignment horizontal="center" vertical="center"/>
    </xf>
    <xf numFmtId="0" fontId="8" fillId="6" borderId="106" xfId="17" applyFont="1" applyFill="1" applyBorder="1" applyAlignment="1">
      <alignment vertical="center" wrapText="1"/>
    </xf>
    <xf numFmtId="0" fontId="8" fillId="6" borderId="37" xfId="17" applyFont="1" applyFill="1" applyBorder="1" applyAlignment="1">
      <alignment vertical="center" wrapText="1"/>
    </xf>
    <xf numFmtId="0" fontId="8" fillId="5" borderId="0" xfId="17" applyFont="1" applyFill="1" applyAlignment="1">
      <alignment horizontal="left" vertical="center" wrapText="1"/>
    </xf>
    <xf numFmtId="0" fontId="8" fillId="5" borderId="9" xfId="17" applyFont="1" applyFill="1" applyBorder="1" applyAlignment="1">
      <alignment horizontal="left" vertical="center" wrapText="1"/>
    </xf>
    <xf numFmtId="0" fontId="8" fillId="6" borderId="48" xfId="17" applyFont="1" applyFill="1" applyBorder="1" applyAlignment="1">
      <alignment vertical="center" wrapText="1"/>
    </xf>
    <xf numFmtId="0" fontId="8" fillId="6" borderId="1" xfId="17" applyFont="1" applyFill="1" applyBorder="1" applyAlignment="1">
      <alignment vertical="center" wrapText="1"/>
    </xf>
    <xf numFmtId="0" fontId="22" fillId="3" borderId="0" xfId="10" applyFont="1" applyFill="1">
      <alignment vertical="center"/>
    </xf>
    <xf numFmtId="0" fontId="0" fillId="0" borderId="0" xfId="0">
      <alignment vertical="center"/>
    </xf>
    <xf numFmtId="0" fontId="8" fillId="6" borderId="139" xfId="17" applyFont="1" applyFill="1" applyBorder="1" applyAlignment="1">
      <alignment horizontal="left" vertical="center" wrapText="1"/>
    </xf>
    <xf numFmtId="0" fontId="8" fillId="6" borderId="140" xfId="17" applyFont="1" applyFill="1" applyBorder="1" applyAlignment="1">
      <alignment horizontal="left" vertical="center" wrapText="1"/>
    </xf>
    <xf numFmtId="0" fontId="8" fillId="6" borderId="40" xfId="10" applyFont="1" applyFill="1" applyBorder="1" applyAlignment="1">
      <alignment horizontal="left" vertical="center" wrapText="1"/>
    </xf>
    <xf numFmtId="0" fontId="8" fillId="6" borderId="38" xfId="10" applyFont="1" applyFill="1" applyBorder="1" applyAlignment="1">
      <alignment horizontal="left" vertical="center" wrapText="1"/>
    </xf>
    <xf numFmtId="0" fontId="8" fillId="6" borderId="69" xfId="10" applyFont="1" applyFill="1" applyBorder="1" applyAlignment="1">
      <alignment horizontal="left" vertical="center" wrapText="1"/>
    </xf>
    <xf numFmtId="0" fontId="8" fillId="6" borderId="32" xfId="10" applyFont="1" applyFill="1" applyBorder="1" applyAlignment="1">
      <alignment horizontal="left" vertical="center" wrapText="1"/>
    </xf>
    <xf numFmtId="0" fontId="8" fillId="6" borderId="3" xfId="10" applyFont="1" applyFill="1" applyBorder="1" applyAlignment="1">
      <alignment horizontal="left" vertical="center" wrapText="1"/>
    </xf>
    <xf numFmtId="0" fontId="8" fillId="6" borderId="4" xfId="10" applyFont="1" applyFill="1" applyBorder="1" applyAlignment="1">
      <alignment horizontal="left" vertical="center" wrapText="1"/>
    </xf>
    <xf numFmtId="0" fontId="8" fillId="6" borderId="51" xfId="10" applyFont="1" applyFill="1" applyBorder="1" applyAlignment="1">
      <alignment horizontal="left" vertical="center" wrapText="1"/>
    </xf>
    <xf numFmtId="0" fontId="8" fillId="6" borderId="90" xfId="10" applyFont="1" applyFill="1" applyBorder="1" applyAlignment="1">
      <alignment horizontal="left" vertical="center" wrapText="1"/>
    </xf>
    <xf numFmtId="0" fontId="8" fillId="6" borderId="57" xfId="10" applyFont="1" applyFill="1" applyBorder="1" applyAlignment="1">
      <alignment horizontal="left" vertical="center" wrapText="1"/>
    </xf>
    <xf numFmtId="0" fontId="8" fillId="0" borderId="21" xfId="17" applyFont="1" applyBorder="1" applyAlignment="1">
      <alignment vertical="center" wrapText="1"/>
    </xf>
    <xf numFmtId="0" fontId="46" fillId="0" borderId="21" xfId="0" applyFont="1" applyBorder="1">
      <alignment vertical="center"/>
    </xf>
    <xf numFmtId="0" fontId="8" fillId="6" borderId="20" xfId="17" applyFont="1" applyFill="1" applyBorder="1" applyAlignment="1">
      <alignment horizontal="left" vertical="center" wrapText="1"/>
    </xf>
    <xf numFmtId="0" fontId="8" fillId="6" borderId="41" xfId="17" applyFont="1" applyFill="1" applyBorder="1" applyAlignment="1">
      <alignment horizontal="left" vertical="center" wrapText="1"/>
    </xf>
    <xf numFmtId="0" fontId="8" fillId="6" borderId="179" xfId="17" applyFont="1" applyFill="1" applyBorder="1" applyAlignment="1">
      <alignment horizontal="left" vertical="center" wrapText="1"/>
    </xf>
    <xf numFmtId="0" fontId="8" fillId="6" borderId="32" xfId="17" applyFont="1" applyFill="1" applyBorder="1" applyAlignment="1">
      <alignment vertical="center" wrapText="1"/>
    </xf>
    <xf numFmtId="0" fontId="8" fillId="6" borderId="3" xfId="17" applyFont="1" applyFill="1" applyBorder="1" applyAlignment="1">
      <alignment vertical="center" wrapText="1"/>
    </xf>
    <xf numFmtId="0" fontId="8" fillId="6" borderId="4" xfId="17" applyFont="1" applyFill="1" applyBorder="1" applyAlignment="1">
      <alignment vertical="center" wrapText="1"/>
    </xf>
    <xf numFmtId="0" fontId="27" fillId="6" borderId="48" xfId="17" applyFont="1" applyFill="1" applyBorder="1" applyAlignment="1">
      <alignment vertical="center" wrapText="1"/>
    </xf>
    <xf numFmtId="0" fontId="27" fillId="6" borderId="11" xfId="17" applyFont="1" applyFill="1" applyBorder="1" applyAlignment="1">
      <alignment horizontal="left" vertical="center" wrapText="1"/>
    </xf>
    <xf numFmtId="0" fontId="8" fillId="6" borderId="32" xfId="19" applyFont="1" applyFill="1" applyBorder="1" applyAlignment="1">
      <alignment horizontal="left" vertical="center" wrapText="1"/>
    </xf>
    <xf numFmtId="0" fontId="8" fillId="6" borderId="3" xfId="19" applyFont="1" applyFill="1" applyBorder="1" applyAlignment="1">
      <alignment horizontal="left" vertical="center" wrapText="1"/>
    </xf>
    <xf numFmtId="0" fontId="8" fillId="6" borderId="4" xfId="19" applyFont="1" applyFill="1" applyBorder="1" applyAlignment="1">
      <alignment horizontal="left" vertical="center" wrapText="1"/>
    </xf>
    <xf numFmtId="0" fontId="8" fillId="6" borderId="22" xfId="17" applyFont="1" applyFill="1" applyBorder="1" applyAlignment="1">
      <alignment vertical="center" wrapText="1"/>
    </xf>
    <xf numFmtId="0" fontId="46" fillId="6" borderId="21" xfId="0" applyFont="1" applyFill="1" applyBorder="1" applyAlignment="1">
      <alignment vertical="center" wrapText="1"/>
    </xf>
    <xf numFmtId="0" fontId="46" fillId="6" borderId="136" xfId="0" applyFont="1" applyFill="1" applyBorder="1" applyAlignment="1">
      <alignment vertical="center" wrapText="1"/>
    </xf>
    <xf numFmtId="0" fontId="46" fillId="0" borderId="26" xfId="0" applyFont="1" applyBorder="1" applyAlignment="1">
      <alignment vertical="center" wrapText="1"/>
    </xf>
    <xf numFmtId="0" fontId="46" fillId="0" borderId="21" xfId="0" applyFont="1" applyBorder="1" applyAlignment="1">
      <alignment vertical="center" wrapText="1"/>
    </xf>
    <xf numFmtId="0" fontId="46" fillId="0" borderId="43" xfId="0" applyFont="1" applyBorder="1" applyAlignment="1">
      <alignment vertical="center" wrapText="1"/>
    </xf>
    <xf numFmtId="0" fontId="8" fillId="2" borderId="20" xfId="0" applyFont="1" applyFill="1" applyBorder="1" applyAlignment="1">
      <alignment vertical="center" wrapText="1"/>
    </xf>
    <xf numFmtId="0" fontId="20" fillId="2" borderId="41" xfId="0" applyFont="1" applyFill="1" applyBorder="1" applyAlignment="1">
      <alignment vertical="center" wrapText="1"/>
    </xf>
    <xf numFmtId="0" fontId="20" fillId="2" borderId="42" xfId="0" applyFont="1" applyFill="1" applyBorder="1" applyAlignment="1">
      <alignment vertical="center" wrapText="1"/>
    </xf>
    <xf numFmtId="0" fontId="4" fillId="0" borderId="22" xfId="0" applyFont="1" applyBorder="1" applyAlignment="1">
      <alignment vertical="center" wrapText="1"/>
    </xf>
    <xf numFmtId="0" fontId="0" fillId="0" borderId="21" xfId="0" applyBorder="1" applyAlignment="1">
      <alignment vertical="center" wrapText="1"/>
    </xf>
    <xf numFmtId="0" fontId="0" fillId="0" borderId="43" xfId="0" applyBorder="1" applyAlignment="1">
      <alignment vertical="center" wrapText="1"/>
    </xf>
    <xf numFmtId="0" fontId="6" fillId="2" borderId="40" xfId="0" applyFont="1" applyFill="1" applyBorder="1" applyAlignment="1">
      <alignment vertical="center" wrapText="1"/>
    </xf>
    <xf numFmtId="0" fontId="40" fillId="0" borderId="39" xfId="0" applyFont="1" applyBorder="1" applyAlignment="1">
      <alignment vertical="center" wrapText="1"/>
    </xf>
    <xf numFmtId="0" fontId="40" fillId="0" borderId="22" xfId="0" applyFont="1" applyBorder="1" applyAlignment="1">
      <alignment vertical="center" wrapText="1"/>
    </xf>
    <xf numFmtId="0" fontId="40" fillId="0" borderId="43" xfId="0" applyFont="1" applyBorder="1" applyAlignment="1">
      <alignment vertical="center" wrapText="1"/>
    </xf>
    <xf numFmtId="0" fontId="27" fillId="2" borderId="41" xfId="0" applyFont="1" applyFill="1" applyBorder="1">
      <alignment vertical="center"/>
    </xf>
    <xf numFmtId="0" fontId="0" fillId="0" borderId="42" xfId="0" applyBorder="1">
      <alignment vertical="center"/>
    </xf>
    <xf numFmtId="0" fontId="27" fillId="2" borderId="41" xfId="0" applyFont="1" applyFill="1" applyBorder="1" applyAlignment="1">
      <alignment vertical="center" wrapText="1"/>
    </xf>
    <xf numFmtId="0" fontId="9" fillId="0" borderId="41" xfId="0" applyFont="1" applyBorder="1" applyAlignment="1">
      <alignment vertical="center" wrapText="1"/>
    </xf>
    <xf numFmtId="0" fontId="9" fillId="0" borderId="42" xfId="0" applyFont="1" applyBorder="1" applyAlignment="1">
      <alignment vertical="center" wrapText="1"/>
    </xf>
    <xf numFmtId="0" fontId="0" fillId="0" borderId="42" xfId="0" applyBorder="1" applyAlignment="1">
      <alignment vertical="center" wrapText="1"/>
    </xf>
    <xf numFmtId="0" fontId="22" fillId="3" borderId="0" xfId="0" applyFont="1" applyFill="1" applyAlignment="1">
      <alignment horizontal="left" vertical="center"/>
    </xf>
    <xf numFmtId="0" fontId="27" fillId="2" borderId="30" xfId="0" applyFont="1" applyFill="1" applyBorder="1" applyAlignment="1">
      <alignment horizontal="left" vertical="center"/>
    </xf>
    <xf numFmtId="0" fontId="0" fillId="0" borderId="105" xfId="0" applyBorder="1" applyAlignment="1">
      <alignment horizontal="left" vertical="center"/>
    </xf>
    <xf numFmtId="0" fontId="0" fillId="0" borderId="70" xfId="0" applyBorder="1" applyAlignment="1">
      <alignment horizontal="left" vertical="center"/>
    </xf>
    <xf numFmtId="0" fontId="8" fillId="2" borderId="30" xfId="0" applyFont="1" applyFill="1" applyBorder="1" applyAlignment="1">
      <alignment horizontal="left" vertical="center" wrapText="1"/>
    </xf>
    <xf numFmtId="0" fontId="0" fillId="0" borderId="105" xfId="0" applyBorder="1" applyAlignment="1">
      <alignment horizontal="left" vertical="center" wrapText="1"/>
    </xf>
    <xf numFmtId="0" fontId="0" fillId="0" borderId="70" xfId="0" applyBorder="1" applyAlignment="1">
      <alignment horizontal="left" vertical="center" wrapText="1"/>
    </xf>
    <xf numFmtId="0" fontId="27" fillId="2" borderId="30" xfId="0" applyFont="1" applyFill="1" applyBorder="1" applyAlignment="1">
      <alignment horizontal="left" vertical="center" wrapText="1"/>
    </xf>
    <xf numFmtId="0" fontId="49" fillId="0" borderId="105" xfId="0" applyFont="1" applyBorder="1" applyAlignment="1">
      <alignment horizontal="left" vertical="center" wrapText="1"/>
    </xf>
    <xf numFmtId="0" fontId="49" fillId="0" borderId="70" xfId="0" applyFont="1" applyBorder="1" applyAlignment="1">
      <alignment horizontal="left" vertical="center" wrapText="1"/>
    </xf>
    <xf numFmtId="0" fontId="8" fillId="0" borderId="22" xfId="0" applyFont="1" applyBorder="1">
      <alignment vertical="center"/>
    </xf>
    <xf numFmtId="0" fontId="8" fillId="0" borderId="21" xfId="0" applyFont="1" applyBorder="1">
      <alignment vertical="center"/>
    </xf>
    <xf numFmtId="0" fontId="28" fillId="2" borderId="40" xfId="10" applyFont="1" applyFill="1" applyBorder="1" applyAlignment="1">
      <alignment horizontal="left" vertical="center" wrapText="1"/>
    </xf>
    <xf numFmtId="0" fontId="46" fillId="0" borderId="38" xfId="0" applyFont="1" applyBorder="1" applyAlignment="1">
      <alignment horizontal="left" vertical="center" wrapText="1"/>
    </xf>
    <xf numFmtId="0" fontId="46" fillId="0" borderId="39" xfId="0" applyFont="1" applyBorder="1" applyAlignment="1">
      <alignment horizontal="left" vertical="center" wrapText="1"/>
    </xf>
    <xf numFmtId="0" fontId="34" fillId="0" borderId="0" xfId="0" applyFont="1" applyAlignment="1">
      <alignment horizontal="left" vertical="top" wrapText="1"/>
    </xf>
    <xf numFmtId="0" fontId="33" fillId="0" borderId="0" xfId="10" applyFont="1" applyAlignment="1">
      <alignment vertical="center" wrapText="1"/>
    </xf>
    <xf numFmtId="0" fontId="67" fillId="0" borderId="0" xfId="0" applyFont="1" applyAlignment="1">
      <alignment vertical="center" wrapText="1"/>
    </xf>
    <xf numFmtId="0" fontId="18" fillId="0" borderId="18" xfId="10" applyFont="1" applyBorder="1" applyAlignment="1">
      <alignment horizontal="left" vertical="center" wrapText="1"/>
    </xf>
    <xf numFmtId="0" fontId="46" fillId="0" borderId="0" xfId="0" applyFont="1" applyAlignment="1">
      <alignment horizontal="left" vertical="center"/>
    </xf>
    <xf numFmtId="0" fontId="46" fillId="0" borderId="19" xfId="0" applyFont="1" applyBorder="1" applyAlignment="1">
      <alignment horizontal="left" vertical="center"/>
    </xf>
    <xf numFmtId="0" fontId="74" fillId="0" borderId="18" xfId="10" applyFont="1" applyBorder="1" applyAlignment="1">
      <alignment horizontal="left" vertical="center"/>
    </xf>
    <xf numFmtId="0" fontId="2" fillId="0" borderId="0" xfId="0" applyFont="1" applyAlignment="1">
      <alignment horizontal="left" vertical="center"/>
    </xf>
    <xf numFmtId="0" fontId="2" fillId="0" borderId="19" xfId="0" applyFont="1" applyBorder="1" applyAlignment="1">
      <alignment horizontal="left" vertical="center"/>
    </xf>
    <xf numFmtId="0" fontId="2" fillId="0" borderId="22" xfId="0" applyFont="1" applyBorder="1" applyAlignment="1">
      <alignment horizontal="left" vertical="center"/>
    </xf>
    <xf numFmtId="0" fontId="2" fillId="0" borderId="21" xfId="0" applyFont="1" applyBorder="1" applyAlignment="1">
      <alignment horizontal="left" vertical="center"/>
    </xf>
    <xf numFmtId="0" fontId="2" fillId="0" borderId="43" xfId="0" applyFont="1" applyBorder="1" applyAlignment="1">
      <alignment horizontal="left" vertical="center"/>
    </xf>
    <xf numFmtId="0" fontId="18" fillId="0" borderId="18" xfId="10" applyFont="1" applyBorder="1" applyAlignment="1">
      <alignment horizontal="left" vertical="center"/>
    </xf>
    <xf numFmtId="0" fontId="0" fillId="0" borderId="0" xfId="0" applyAlignment="1">
      <alignment horizontal="left" vertical="center"/>
    </xf>
    <xf numFmtId="0" fontId="0" fillId="0" borderId="19" xfId="0" applyBorder="1" applyAlignment="1">
      <alignment horizontal="left" vertical="center"/>
    </xf>
    <xf numFmtId="0" fontId="74" fillId="0" borderId="40" xfId="10" applyFont="1" applyBorder="1" applyAlignment="1">
      <alignment horizontal="left" vertical="center" wrapText="1"/>
    </xf>
    <xf numFmtId="0" fontId="74" fillId="0" borderId="38" xfId="10" applyFont="1" applyBorder="1" applyAlignment="1">
      <alignment horizontal="left" vertical="center" wrapText="1"/>
    </xf>
    <xf numFmtId="0" fontId="74" fillId="0" borderId="39" xfId="10" applyFont="1" applyBorder="1" applyAlignment="1">
      <alignment horizontal="left" vertical="center" wrapText="1"/>
    </xf>
    <xf numFmtId="0" fontId="74" fillId="0" borderId="18" xfId="10" applyFont="1" applyBorder="1" applyAlignment="1">
      <alignment horizontal="left" vertical="center" wrapText="1"/>
    </xf>
    <xf numFmtId="0" fontId="74" fillId="0" borderId="0" xfId="10" applyFont="1" applyAlignment="1">
      <alignment horizontal="left" vertical="center" wrapText="1"/>
    </xf>
    <xf numFmtId="0" fontId="74" fillId="0" borderId="19" xfId="10" applyFont="1" applyBorder="1" applyAlignment="1">
      <alignment horizontal="left" vertical="center" wrapText="1"/>
    </xf>
    <xf numFmtId="0" fontId="74" fillId="0" borderId="22" xfId="10" applyFont="1" applyBorder="1" applyAlignment="1">
      <alignment horizontal="left" vertical="center" wrapText="1"/>
    </xf>
    <xf numFmtId="0" fontId="74" fillId="0" borderId="21" xfId="10" applyFont="1" applyBorder="1" applyAlignment="1">
      <alignment horizontal="left" vertical="center" wrapText="1"/>
    </xf>
    <xf numFmtId="0" fontId="74" fillId="0" borderId="43" xfId="10" applyFont="1" applyBorder="1" applyAlignment="1">
      <alignment horizontal="left" vertical="center" wrapText="1"/>
    </xf>
    <xf numFmtId="0" fontId="74" fillId="0" borderId="18" xfId="10" applyFont="1" applyBorder="1" applyAlignment="1">
      <alignment vertical="center" wrapText="1"/>
    </xf>
    <xf numFmtId="0" fontId="2" fillId="0" borderId="0" xfId="0" applyFont="1" applyAlignment="1">
      <alignment vertical="center" wrapText="1"/>
    </xf>
    <xf numFmtId="0" fontId="2" fillId="0" borderId="19" xfId="0" applyFont="1" applyBorder="1" applyAlignment="1">
      <alignment vertical="center" wrapText="1"/>
    </xf>
    <xf numFmtId="0" fontId="2" fillId="0" borderId="18" xfId="0" applyFont="1" applyBorder="1" applyAlignment="1">
      <alignment vertical="center" wrapText="1"/>
    </xf>
    <xf numFmtId="0" fontId="2" fillId="0" borderId="22" xfId="0" applyFont="1" applyBorder="1" applyAlignment="1">
      <alignment vertical="center" wrapText="1"/>
    </xf>
    <xf numFmtId="0" fontId="2" fillId="0" borderId="21" xfId="0" applyFont="1" applyBorder="1" applyAlignment="1">
      <alignment vertical="center" wrapText="1"/>
    </xf>
    <xf numFmtId="0" fontId="2" fillId="0" borderId="43" xfId="0" applyFont="1" applyBorder="1" applyAlignment="1">
      <alignment vertical="center" wrapText="1"/>
    </xf>
    <xf numFmtId="0" fontId="65" fillId="0" borderId="0" xfId="10" applyFont="1" applyAlignment="1" applyProtection="1">
      <alignment horizontal="left" vertical="top" wrapText="1"/>
      <protection locked="0"/>
    </xf>
    <xf numFmtId="0" fontId="66" fillId="0" borderId="0" xfId="0" applyFont="1">
      <alignment vertical="center"/>
    </xf>
    <xf numFmtId="0" fontId="63" fillId="0" borderId="0" xfId="2" applyFont="1" applyAlignment="1">
      <alignment horizontal="left" vertical="center" wrapText="1"/>
    </xf>
    <xf numFmtId="0" fontId="68" fillId="0" borderId="0" xfId="2" applyFont="1" applyAlignment="1">
      <alignment horizontal="left" vertical="center" wrapText="1"/>
    </xf>
    <xf numFmtId="0" fontId="28" fillId="0" borderId="49" xfId="10" applyFont="1" applyBorder="1" applyAlignment="1">
      <alignment horizontal="center" vertical="center"/>
    </xf>
    <xf numFmtId="0" fontId="28" fillId="0" borderId="56" xfId="10" applyFont="1" applyBorder="1" applyAlignment="1">
      <alignment horizontal="center" vertical="center"/>
    </xf>
    <xf numFmtId="0" fontId="18" fillId="0" borderId="20" xfId="10" applyFont="1" applyBorder="1" applyAlignment="1">
      <alignment horizontal="center" vertical="center"/>
    </xf>
    <xf numFmtId="0" fontId="18" fillId="0" borderId="41" xfId="10" applyFont="1" applyBorder="1" applyAlignment="1">
      <alignment horizontal="center" vertical="center"/>
    </xf>
    <xf numFmtId="0" fontId="18" fillId="0" borderId="42" xfId="10" applyFont="1" applyBorder="1" applyAlignment="1">
      <alignment horizontal="center" vertical="center"/>
    </xf>
    <xf numFmtId="0" fontId="28" fillId="0" borderId="18" xfId="10" applyFont="1" applyBorder="1" applyAlignment="1">
      <alignment horizontal="center" vertical="center"/>
    </xf>
    <xf numFmtId="0" fontId="18" fillId="0" borderId="38" xfId="10" applyFont="1" applyBorder="1" applyAlignment="1">
      <alignment horizontal="center" vertical="center"/>
    </xf>
    <xf numFmtId="0" fontId="18" fillId="0" borderId="39" xfId="10" applyFont="1" applyBorder="1" applyAlignment="1">
      <alignment horizontal="center" vertical="center"/>
    </xf>
    <xf numFmtId="0" fontId="59" fillId="3" borderId="209" xfId="10" applyFont="1" applyFill="1" applyBorder="1" applyAlignment="1">
      <alignment horizontal="center" vertical="center"/>
    </xf>
    <xf numFmtId="0" fontId="0" fillId="3" borderId="210" xfId="0" applyFill="1" applyBorder="1" applyAlignment="1">
      <alignment horizontal="center" vertical="center"/>
    </xf>
    <xf numFmtId="0" fontId="0" fillId="3" borderId="211" xfId="0" applyFill="1" applyBorder="1" applyAlignment="1">
      <alignment horizontal="center" vertical="center"/>
    </xf>
    <xf numFmtId="0" fontId="23" fillId="0" borderId="52" xfId="10" applyFont="1" applyBorder="1" applyAlignment="1" applyProtection="1">
      <alignment horizontal="center" vertical="center" wrapText="1"/>
      <protection locked="0"/>
    </xf>
    <xf numFmtId="0" fontId="0" fillId="0" borderId="52" xfId="0" applyBorder="1" applyAlignment="1">
      <alignment horizontal="center" vertical="center" wrapText="1"/>
    </xf>
    <xf numFmtId="0" fontId="23" fillId="0" borderId="60" xfId="10" applyFont="1" applyBorder="1" applyAlignment="1" applyProtection="1">
      <alignment horizontal="left" vertical="center" wrapText="1"/>
      <protection locked="0"/>
    </xf>
    <xf numFmtId="0" fontId="0" fillId="0" borderId="90" xfId="0" applyBorder="1" applyAlignment="1">
      <alignment horizontal="left" vertical="center"/>
    </xf>
    <xf numFmtId="0" fontId="0" fillId="0" borderId="59" xfId="0" applyBorder="1" applyAlignment="1">
      <alignment horizontal="left" vertical="center"/>
    </xf>
    <xf numFmtId="0" fontId="23" fillId="0" borderId="1" xfId="10" applyFont="1" applyBorder="1" applyAlignment="1" applyProtection="1">
      <alignment horizontal="center" vertical="center" wrapText="1"/>
      <protection locked="0"/>
    </xf>
    <xf numFmtId="0" fontId="0" fillId="0" borderId="1" xfId="0" applyBorder="1" applyAlignment="1">
      <alignment horizontal="center" vertical="center" wrapText="1"/>
    </xf>
    <xf numFmtId="0" fontId="23" fillId="0" borderId="2" xfId="10" applyFont="1" applyBorder="1" applyAlignment="1" applyProtection="1">
      <alignment horizontal="left" vertical="center" wrapText="1"/>
      <protection locked="0"/>
    </xf>
    <xf numFmtId="0" fontId="0" fillId="0" borderId="3" xfId="0" applyBorder="1" applyAlignment="1">
      <alignment horizontal="left" vertical="center"/>
    </xf>
    <xf numFmtId="0" fontId="0" fillId="0" borderId="58" xfId="0" applyBorder="1" applyAlignment="1">
      <alignment horizontal="left" vertical="center"/>
    </xf>
    <xf numFmtId="0" fontId="23" fillId="0" borderId="60" xfId="10" applyFont="1" applyBorder="1" applyAlignment="1" applyProtection="1">
      <alignment vertical="center" wrapText="1"/>
      <protection locked="0"/>
    </xf>
    <xf numFmtId="0" fontId="0" fillId="0" borderId="90" xfId="0" applyBorder="1">
      <alignment vertical="center"/>
    </xf>
    <xf numFmtId="0" fontId="0" fillId="0" borderId="59" xfId="0" applyBorder="1">
      <alignment vertical="center"/>
    </xf>
    <xf numFmtId="0" fontId="8" fillId="6" borderId="72" xfId="10" applyFont="1" applyFill="1" applyBorder="1" applyAlignment="1">
      <alignment horizontal="center" vertical="center"/>
    </xf>
    <xf numFmtId="0" fontId="0" fillId="0" borderId="72" xfId="0" applyBorder="1" applyAlignment="1">
      <alignment horizontal="center" vertical="center"/>
    </xf>
    <xf numFmtId="0" fontId="8" fillId="9" borderId="72" xfId="10" applyFont="1" applyFill="1" applyBorder="1" applyAlignment="1">
      <alignment horizontal="center" vertical="center"/>
    </xf>
    <xf numFmtId="0" fontId="8" fillId="9" borderId="68" xfId="10" applyFont="1" applyFill="1" applyBorder="1" applyAlignment="1">
      <alignment horizontal="center" vertical="center"/>
    </xf>
    <xf numFmtId="0" fontId="8" fillId="0" borderId="2" xfId="10" applyFont="1" applyBorder="1" applyAlignment="1" applyProtection="1">
      <alignment horizontal="left" vertical="center" wrapText="1"/>
      <protection locked="0"/>
    </xf>
    <xf numFmtId="0" fontId="25" fillId="0" borderId="3" xfId="0" applyFont="1" applyBorder="1" applyAlignment="1">
      <alignment horizontal="left" vertical="center" wrapText="1"/>
    </xf>
    <xf numFmtId="0" fontId="25" fillId="0" borderId="58" xfId="0" applyFont="1" applyBorder="1" applyAlignment="1">
      <alignment horizontal="left" vertical="center" wrapText="1"/>
    </xf>
    <xf numFmtId="0" fontId="8" fillId="0" borderId="60" xfId="10" applyFont="1" applyBorder="1" applyAlignment="1" applyProtection="1">
      <alignment horizontal="left" vertical="center" wrapText="1"/>
      <protection locked="0"/>
    </xf>
    <xf numFmtId="0" fontId="25" fillId="0" borderId="90" xfId="0" applyFont="1" applyBorder="1" applyAlignment="1">
      <alignment horizontal="left" vertical="center" wrapText="1"/>
    </xf>
    <xf numFmtId="0" fontId="25" fillId="0" borderId="59" xfId="0" applyFont="1" applyBorder="1" applyAlignment="1">
      <alignment horizontal="left" vertical="center" wrapText="1"/>
    </xf>
    <xf numFmtId="0" fontId="0" fillId="9" borderId="72" xfId="0" applyFill="1" applyBorder="1" applyAlignment="1">
      <alignment horizontal="center" vertical="center"/>
    </xf>
    <xf numFmtId="0" fontId="23" fillId="0" borderId="2" xfId="10" applyFont="1" applyBorder="1" applyAlignment="1" applyProtection="1">
      <alignment vertical="center" wrapText="1"/>
      <protection locked="0"/>
    </xf>
    <xf numFmtId="0" fontId="0" fillId="0" borderId="3" xfId="0" applyBorder="1">
      <alignment vertical="center"/>
    </xf>
    <xf numFmtId="0" fontId="0" fillId="0" borderId="58" xfId="0" applyBorder="1">
      <alignment vertical="center"/>
    </xf>
    <xf numFmtId="0" fontId="8" fillId="0" borderId="21" xfId="10" applyFont="1" applyBorder="1" applyAlignment="1">
      <alignment horizontal="left" vertical="center" wrapText="1"/>
    </xf>
    <xf numFmtId="0" fontId="8" fillId="9" borderId="17" xfId="10" applyFont="1" applyFill="1" applyBorder="1" applyAlignment="1">
      <alignment horizontal="center" vertical="center"/>
    </xf>
    <xf numFmtId="0" fontId="8" fillId="9" borderId="105" xfId="10" applyFont="1" applyFill="1" applyBorder="1" applyAlignment="1">
      <alignment horizontal="center" vertical="center"/>
    </xf>
    <xf numFmtId="0" fontId="8" fillId="9" borderId="70" xfId="10" applyFont="1" applyFill="1" applyBorder="1" applyAlignment="1">
      <alignment horizontal="center" vertical="center"/>
    </xf>
    <xf numFmtId="0" fontId="18" fillId="6" borderId="44" xfId="10" applyFont="1" applyFill="1" applyBorder="1" applyAlignment="1">
      <alignment horizontal="center" vertical="center" wrapText="1"/>
    </xf>
    <xf numFmtId="0" fontId="18" fillId="6" borderId="72" xfId="10" applyFont="1" applyFill="1" applyBorder="1" applyAlignment="1">
      <alignment horizontal="center" vertical="center" wrapText="1"/>
    </xf>
    <xf numFmtId="0" fontId="18" fillId="6" borderId="180" xfId="10" applyFont="1" applyFill="1" applyBorder="1" applyAlignment="1">
      <alignment horizontal="center" vertical="center" wrapText="1"/>
    </xf>
    <xf numFmtId="0" fontId="18" fillId="6" borderId="35" xfId="10" applyFont="1" applyFill="1" applyBorder="1" applyAlignment="1">
      <alignment horizontal="center" vertical="center" wrapText="1"/>
    </xf>
    <xf numFmtId="0" fontId="18" fillId="6" borderId="48" xfId="10" applyFont="1" applyFill="1" applyBorder="1" applyAlignment="1">
      <alignment horizontal="center" vertical="center" wrapText="1"/>
    </xf>
    <xf numFmtId="0" fontId="18" fillId="6" borderId="1" xfId="10" applyFont="1" applyFill="1" applyBorder="1" applyAlignment="1">
      <alignment horizontal="center" vertical="center" wrapText="1"/>
    </xf>
    <xf numFmtId="0" fontId="18" fillId="6" borderId="64" xfId="10" applyFont="1" applyFill="1" applyBorder="1" applyAlignment="1">
      <alignment horizontal="center" vertical="center" wrapText="1"/>
    </xf>
    <xf numFmtId="0" fontId="18" fillId="6" borderId="52" xfId="10" applyFont="1" applyFill="1" applyBorder="1" applyAlignment="1">
      <alignment horizontal="center" vertical="center" wrapText="1"/>
    </xf>
    <xf numFmtId="0" fontId="19" fillId="0" borderId="79" xfId="10" applyFont="1" applyBorder="1" applyAlignment="1">
      <alignment horizontal="center" vertical="center" wrapText="1"/>
    </xf>
    <xf numFmtId="0" fontId="19" fillId="0" borderId="80" xfId="10" applyFont="1" applyBorder="1" applyAlignment="1">
      <alignment horizontal="center" vertical="center" wrapText="1"/>
    </xf>
    <xf numFmtId="0" fontId="19" fillId="0" borderId="152" xfId="10" applyFont="1" applyBorder="1" applyAlignment="1">
      <alignment horizontal="center" vertical="center" wrapText="1"/>
    </xf>
    <xf numFmtId="0" fontId="19" fillId="0" borderId="66" xfId="10" applyFont="1" applyBorder="1" applyAlignment="1">
      <alignment horizontal="center" vertical="center" wrapText="1"/>
    </xf>
    <xf numFmtId="0" fontId="19" fillId="0" borderId="81" xfId="10" applyFont="1" applyBorder="1" applyAlignment="1">
      <alignment horizontal="center" vertical="center" wrapText="1"/>
    </xf>
    <xf numFmtId="0" fontId="19" fillId="0" borderId="84" xfId="10" applyFont="1" applyBorder="1" applyAlignment="1">
      <alignment horizontal="center" vertical="center" wrapText="1"/>
    </xf>
    <xf numFmtId="0" fontId="19" fillId="0" borderId="85" xfId="10" applyFont="1" applyBorder="1" applyAlignment="1">
      <alignment horizontal="center" vertical="center" wrapText="1"/>
    </xf>
    <xf numFmtId="0" fontId="19" fillId="6" borderId="44" xfId="10" applyFont="1" applyFill="1" applyBorder="1" applyAlignment="1">
      <alignment horizontal="center" vertical="center" wrapText="1"/>
    </xf>
    <xf numFmtId="0" fontId="19" fillId="6" borderId="72" xfId="10" applyFont="1" applyFill="1" applyBorder="1" applyAlignment="1">
      <alignment horizontal="center" vertical="center" wrapText="1"/>
    </xf>
    <xf numFmtId="0" fontId="19" fillId="6" borderId="48" xfId="10" applyFont="1" applyFill="1" applyBorder="1" applyAlignment="1">
      <alignment horizontal="center" vertical="center" wrapText="1"/>
    </xf>
    <xf numFmtId="0" fontId="19" fillId="6" borderId="1" xfId="10" applyFont="1" applyFill="1" applyBorder="1" applyAlignment="1">
      <alignment horizontal="center" vertical="center" wrapText="1"/>
    </xf>
    <xf numFmtId="0" fontId="19" fillId="6" borderId="64" xfId="10" applyFont="1" applyFill="1" applyBorder="1" applyAlignment="1">
      <alignment horizontal="center" vertical="center" wrapText="1"/>
    </xf>
    <xf numFmtId="0" fontId="19" fillId="6" borderId="52" xfId="10" applyFont="1" applyFill="1" applyBorder="1" applyAlignment="1">
      <alignment horizontal="center" vertical="center" wrapText="1"/>
    </xf>
    <xf numFmtId="0" fontId="36" fillId="6" borderId="144" xfId="4" applyFont="1" applyFill="1" applyBorder="1" applyAlignment="1">
      <alignment horizontal="center" vertical="center"/>
    </xf>
    <xf numFmtId="0" fontId="36" fillId="6" borderId="145" xfId="4" applyFont="1" applyFill="1" applyBorder="1" applyAlignment="1">
      <alignment horizontal="center" vertical="center"/>
    </xf>
    <xf numFmtId="0" fontId="36" fillId="6" borderId="148" xfId="4" applyFont="1" applyFill="1" applyBorder="1" applyAlignment="1">
      <alignment horizontal="center" vertical="center"/>
    </xf>
    <xf numFmtId="0" fontId="36" fillId="6" borderId="112" xfId="4" applyFont="1" applyFill="1" applyBorder="1" applyAlignment="1">
      <alignment horizontal="center" vertical="center"/>
    </xf>
    <xf numFmtId="0" fontId="22" fillId="3" borderId="0" xfId="10" applyFont="1" applyFill="1" applyAlignment="1">
      <alignment horizontal="left" vertical="center"/>
    </xf>
    <xf numFmtId="0" fontId="6" fillId="0" borderId="0" xfId="4" applyFont="1" applyAlignment="1">
      <alignment horizontal="left" vertical="center"/>
    </xf>
    <xf numFmtId="0" fontId="36" fillId="6" borderId="75" xfId="4" applyFont="1" applyFill="1" applyBorder="1" applyAlignment="1">
      <alignment horizontal="center" vertical="center"/>
    </xf>
    <xf numFmtId="0" fontId="36" fillId="6" borderId="18" xfId="4" applyFont="1" applyFill="1" applyBorder="1" applyAlignment="1">
      <alignment horizontal="center" vertical="center"/>
    </xf>
    <xf numFmtId="0" fontId="36" fillId="6" borderId="89" xfId="4" applyFont="1" applyFill="1" applyBorder="1" applyAlignment="1">
      <alignment horizontal="center" vertical="center"/>
    </xf>
    <xf numFmtId="0" fontId="36" fillId="6" borderId="32" xfId="4" applyFont="1" applyFill="1" applyBorder="1" applyAlignment="1">
      <alignment horizontal="center" vertical="center"/>
    </xf>
    <xf numFmtId="0" fontId="36" fillId="6" borderId="4" xfId="4" applyFont="1" applyFill="1" applyBorder="1" applyAlignment="1">
      <alignment horizontal="center" vertical="center"/>
    </xf>
    <xf numFmtId="0" fontId="36" fillId="6" borderId="172" xfId="4" applyFont="1" applyFill="1" applyBorder="1" applyAlignment="1">
      <alignment horizontal="center" vertical="center"/>
    </xf>
    <xf numFmtId="0" fontId="36" fillId="6" borderId="174" xfId="4" applyFont="1" applyFill="1" applyBorder="1" applyAlignment="1">
      <alignment horizontal="center" vertical="center"/>
    </xf>
    <xf numFmtId="0" fontId="71" fillId="6" borderId="230" xfId="4" applyFont="1" applyFill="1" applyBorder="1" applyAlignment="1">
      <alignment horizontal="center" vertical="center"/>
    </xf>
    <xf numFmtId="0" fontId="71" fillId="6" borderId="229" xfId="4" applyFont="1" applyFill="1" applyBorder="1" applyAlignment="1">
      <alignment horizontal="center" vertical="center"/>
    </xf>
    <xf numFmtId="0" fontId="72" fillId="0" borderId="225" xfId="4" applyFont="1" applyBorder="1" applyAlignment="1">
      <alignment vertical="center" shrinkToFit="1"/>
    </xf>
    <xf numFmtId="0" fontId="66" fillId="0" borderId="231" xfId="0" applyFont="1" applyBorder="1" applyAlignment="1">
      <alignment vertical="center" shrinkToFit="1"/>
    </xf>
    <xf numFmtId="0" fontId="71" fillId="0" borderId="0" xfId="4" applyFont="1" applyAlignment="1">
      <alignment horizontal="center" vertical="center"/>
    </xf>
    <xf numFmtId="0" fontId="66" fillId="0" borderId="0" xfId="0" applyFont="1" applyAlignment="1">
      <alignment horizontal="center" vertical="center"/>
    </xf>
    <xf numFmtId="0" fontId="72" fillId="0" borderId="0" xfId="4" applyFont="1" applyAlignment="1">
      <alignment vertical="center" shrinkToFit="1"/>
    </xf>
    <xf numFmtId="0" fontId="66" fillId="0" borderId="0" xfId="0" applyFont="1" applyAlignment="1">
      <alignment vertical="center" shrinkToFit="1"/>
    </xf>
    <xf numFmtId="0" fontId="72" fillId="0" borderId="236" xfId="4" applyFont="1" applyBorder="1" applyAlignment="1">
      <alignment vertical="center" shrinkToFit="1"/>
    </xf>
    <xf numFmtId="0" fontId="66" fillId="0" borderId="237" xfId="0" applyFont="1" applyBorder="1" applyAlignment="1">
      <alignment vertical="center" shrinkToFit="1"/>
    </xf>
    <xf numFmtId="0" fontId="72" fillId="0" borderId="232" xfId="4" applyFont="1" applyBorder="1" applyAlignment="1">
      <alignment vertical="center" shrinkToFit="1"/>
    </xf>
    <xf numFmtId="0" fontId="66" fillId="0" borderId="227" xfId="0" applyFont="1" applyBorder="1" applyAlignment="1">
      <alignment vertical="center" shrinkToFit="1"/>
    </xf>
    <xf numFmtId="0" fontId="71" fillId="0" borderId="228" xfId="4" applyFont="1" applyBorder="1" applyAlignment="1">
      <alignment horizontal="center" vertical="center"/>
    </xf>
    <xf numFmtId="0" fontId="66" fillId="0" borderId="229" xfId="0" applyFont="1" applyBorder="1" applyAlignment="1">
      <alignment horizontal="center" vertical="center"/>
    </xf>
    <xf numFmtId="38" fontId="7" fillId="6" borderId="154" xfId="14" applyFont="1" applyFill="1" applyBorder="1" applyAlignment="1">
      <alignment horizontal="center" vertical="center"/>
    </xf>
    <xf numFmtId="38" fontId="7" fillId="6" borderId="81" xfId="14" applyFont="1" applyFill="1" applyBorder="1" applyAlignment="1">
      <alignment horizontal="center" vertical="center"/>
    </xf>
    <xf numFmtId="38" fontId="7" fillId="6" borderId="156" xfId="14" applyFont="1" applyFill="1" applyBorder="1" applyAlignment="1">
      <alignment horizontal="center" vertical="center"/>
    </xf>
    <xf numFmtId="38" fontId="7" fillId="6" borderId="82" xfId="14" applyFont="1" applyFill="1" applyBorder="1" applyAlignment="1">
      <alignment horizontal="center" vertical="center"/>
    </xf>
    <xf numFmtId="38" fontId="7" fillId="6" borderId="48" xfId="14" applyFont="1" applyFill="1" applyBorder="1" applyAlignment="1">
      <alignment horizontal="center" vertical="center"/>
    </xf>
    <xf numFmtId="38" fontId="7" fillId="6" borderId="47" xfId="14" applyFont="1" applyFill="1" applyBorder="1" applyAlignment="1">
      <alignment horizontal="center" vertical="center"/>
    </xf>
    <xf numFmtId="0" fontId="72" fillId="0" borderId="232" xfId="4" applyFont="1" applyBorder="1" applyAlignment="1">
      <alignment vertical="center"/>
    </xf>
    <xf numFmtId="0" fontId="66" fillId="0" borderId="227" xfId="0" applyFont="1" applyBorder="1">
      <alignment vertical="center"/>
    </xf>
    <xf numFmtId="0" fontId="72" fillId="0" borderId="233" xfId="4" applyFont="1" applyBorder="1" applyAlignment="1">
      <alignment vertical="center"/>
    </xf>
    <xf numFmtId="0" fontId="66" fillId="0" borderId="234" xfId="0" applyFont="1" applyBorder="1">
      <alignment vertical="center"/>
    </xf>
    <xf numFmtId="0" fontId="36" fillId="6" borderId="5" xfId="4" applyFont="1" applyFill="1" applyBorder="1" applyAlignment="1">
      <alignment horizontal="center" vertical="center"/>
    </xf>
    <xf numFmtId="0" fontId="36" fillId="6" borderId="7" xfId="4" applyFont="1" applyFill="1" applyBorder="1" applyAlignment="1">
      <alignment horizontal="center" vertical="center"/>
    </xf>
    <xf numFmtId="0" fontId="36" fillId="6" borderId="8" xfId="4" applyFont="1" applyFill="1" applyBorder="1" applyAlignment="1">
      <alignment horizontal="center" vertical="center"/>
    </xf>
    <xf numFmtId="0" fontId="36" fillId="6" borderId="9" xfId="4" applyFont="1" applyFill="1" applyBorder="1" applyAlignment="1">
      <alignment horizontal="center" vertical="center"/>
    </xf>
    <xf numFmtId="0" fontId="7" fillId="0" borderId="8" xfId="10" applyFont="1" applyBorder="1">
      <alignment vertical="center"/>
    </xf>
    <xf numFmtId="0" fontId="7" fillId="0" borderId="9" xfId="10" applyFont="1" applyBorder="1">
      <alignment vertical="center"/>
    </xf>
    <xf numFmtId="0" fontId="7" fillId="0" borderId="10" xfId="10" applyFont="1" applyBorder="1">
      <alignment vertical="center"/>
    </xf>
    <xf numFmtId="0" fontId="7" fillId="0" borderId="12" xfId="10" applyFont="1" applyBorder="1">
      <alignment vertical="center"/>
    </xf>
    <xf numFmtId="0" fontId="36" fillId="6" borderId="2" xfId="4" applyFont="1" applyFill="1" applyBorder="1" applyAlignment="1">
      <alignment horizontal="right" vertical="center" shrinkToFit="1"/>
    </xf>
    <xf numFmtId="0" fontId="36" fillId="6" borderId="3" xfId="4" applyFont="1" applyFill="1" applyBorder="1" applyAlignment="1">
      <alignment horizontal="right" vertical="center" shrinkToFit="1"/>
    </xf>
    <xf numFmtId="0" fontId="36" fillId="6" borderId="4" xfId="4" applyFont="1" applyFill="1" applyBorder="1" applyAlignment="1">
      <alignment horizontal="right" vertical="center" shrinkToFit="1"/>
    </xf>
    <xf numFmtId="0" fontId="36" fillId="6" borderId="17" xfId="4" applyFont="1" applyFill="1" applyBorder="1" applyAlignment="1">
      <alignment horizontal="center" vertical="center"/>
    </xf>
    <xf numFmtId="0" fontId="36" fillId="6" borderId="31" xfId="4" applyFont="1" applyFill="1" applyBorder="1" applyAlignment="1">
      <alignment horizontal="center" vertical="center"/>
    </xf>
    <xf numFmtId="0" fontId="36" fillId="6" borderId="105" xfId="4" applyFont="1" applyFill="1" applyBorder="1" applyAlignment="1">
      <alignment horizontal="center" vertical="center"/>
    </xf>
    <xf numFmtId="0" fontId="7" fillId="6" borderId="7" xfId="4" applyFont="1" applyFill="1" applyBorder="1"/>
    <xf numFmtId="0" fontId="7" fillId="6" borderId="10" xfId="10" applyFont="1" applyFill="1" applyBorder="1">
      <alignment vertical="center"/>
    </xf>
    <xf numFmtId="0" fontId="7" fillId="6" borderId="12" xfId="10" applyFont="1" applyFill="1" applyBorder="1">
      <alignment vertical="center"/>
    </xf>
    <xf numFmtId="0" fontId="36" fillId="6" borderId="5" xfId="4" applyFont="1" applyFill="1" applyBorder="1" applyAlignment="1">
      <alignment horizontal="center" vertical="center" wrapText="1"/>
    </xf>
    <xf numFmtId="0" fontId="36" fillId="6" borderId="8" xfId="4" applyFont="1" applyFill="1" applyBorder="1" applyAlignment="1">
      <alignment horizontal="center" vertical="center" wrapText="1"/>
    </xf>
    <xf numFmtId="0" fontId="36" fillId="6" borderId="18" xfId="4" applyFont="1" applyFill="1" applyBorder="1" applyAlignment="1">
      <alignment vertical="center"/>
    </xf>
    <xf numFmtId="0" fontId="36" fillId="6" borderId="0" xfId="4" applyFont="1" applyFill="1" applyAlignment="1">
      <alignment vertical="center"/>
    </xf>
    <xf numFmtId="0" fontId="36" fillId="6" borderId="9" xfId="4" applyFont="1" applyFill="1" applyBorder="1" applyAlignment="1">
      <alignment vertical="center"/>
    </xf>
    <xf numFmtId="38" fontId="7" fillId="4" borderId="163" xfId="4" applyNumberFormat="1" applyFont="1" applyFill="1" applyBorder="1" applyAlignment="1">
      <alignment horizontal="right" vertical="center"/>
    </xf>
    <xf numFmtId="0" fontId="43" fillId="0" borderId="163" xfId="4" applyFont="1" applyBorder="1" applyAlignment="1">
      <alignment horizontal="center" vertical="center" wrapText="1"/>
    </xf>
    <xf numFmtId="0" fontId="43" fillId="0" borderId="164" xfId="4" applyFont="1" applyBorder="1" applyAlignment="1">
      <alignment horizontal="center" vertical="center" wrapText="1"/>
    </xf>
    <xf numFmtId="38" fontId="7" fillId="6" borderId="107" xfId="14" applyFont="1" applyFill="1" applyBorder="1" applyAlignment="1">
      <alignment horizontal="center" vertical="center"/>
    </xf>
    <xf numFmtId="38" fontId="7" fillId="6" borderId="104" xfId="14" applyFont="1" applyFill="1" applyBorder="1" applyAlignment="1">
      <alignment horizontal="center" vertical="center"/>
    </xf>
    <xf numFmtId="38" fontId="7" fillId="0" borderId="3" xfId="4" applyNumberFormat="1" applyFont="1" applyBorder="1" applyAlignment="1">
      <alignment horizontal="right" vertical="center"/>
    </xf>
    <xf numFmtId="0" fontId="7" fillId="0" borderId="3" xfId="4" applyFont="1" applyBorder="1" applyAlignment="1">
      <alignment horizontal="right" vertical="center"/>
    </xf>
    <xf numFmtId="9" fontId="43" fillId="0" borderId="3" xfId="4" applyNumberFormat="1" applyFont="1" applyBorder="1" applyAlignment="1">
      <alignment horizontal="center" vertical="center" wrapText="1"/>
    </xf>
    <xf numFmtId="0" fontId="43" fillId="0" borderId="4" xfId="10" applyFont="1" applyBorder="1" applyAlignment="1">
      <alignment vertical="center" wrapText="1"/>
    </xf>
    <xf numFmtId="0" fontId="7" fillId="0" borderId="13" xfId="4" applyFont="1" applyBorder="1" applyAlignment="1">
      <alignment horizontal="left" vertical="center" shrinkToFit="1"/>
    </xf>
    <xf numFmtId="0" fontId="7" fillId="0" borderId="14" xfId="4" applyFont="1" applyBorder="1" applyAlignment="1">
      <alignment horizontal="left" vertical="center" shrinkToFit="1"/>
    </xf>
    <xf numFmtId="38" fontId="7" fillId="6" borderId="150" xfId="14" applyFont="1" applyFill="1" applyBorder="1" applyAlignment="1">
      <alignment horizontal="center" vertical="center"/>
    </xf>
    <xf numFmtId="38" fontId="7" fillId="6" borderId="83" xfId="14" applyFont="1" applyFill="1" applyBorder="1" applyAlignment="1">
      <alignment horizontal="center" vertical="center"/>
    </xf>
    <xf numFmtId="0" fontId="36" fillId="6" borderId="10" xfId="4" applyFont="1" applyFill="1" applyBorder="1" applyAlignment="1">
      <alignment horizontal="center" vertical="center"/>
    </xf>
    <xf numFmtId="0" fontId="36" fillId="6" borderId="12" xfId="4" applyFont="1" applyFill="1" applyBorder="1" applyAlignment="1">
      <alignment horizontal="center" vertical="center"/>
    </xf>
    <xf numFmtId="38" fontId="7" fillId="4" borderId="11" xfId="4" applyNumberFormat="1" applyFont="1" applyFill="1" applyBorder="1" applyAlignment="1">
      <alignment horizontal="right" vertical="center"/>
    </xf>
    <xf numFmtId="0" fontId="7" fillId="4" borderId="11" xfId="4" applyFont="1" applyFill="1" applyBorder="1" applyAlignment="1">
      <alignment horizontal="right" vertical="center"/>
    </xf>
    <xf numFmtId="9" fontId="43" fillId="0" borderId="11" xfId="4" applyNumberFormat="1" applyFont="1" applyBorder="1" applyAlignment="1">
      <alignment horizontal="center" vertical="center" wrapText="1"/>
    </xf>
    <xf numFmtId="0" fontId="43" fillId="0" borderId="12" xfId="10" applyFont="1" applyBorder="1" applyAlignment="1">
      <alignment vertical="center" wrapText="1"/>
    </xf>
    <xf numFmtId="38" fontId="7" fillId="6" borderId="180" xfId="14" applyFont="1" applyFill="1" applyBorder="1" applyAlignment="1">
      <alignment horizontal="center" vertical="center"/>
    </xf>
    <xf numFmtId="38" fontId="7" fillId="6" borderId="50" xfId="14" applyFont="1" applyFill="1" applyBorder="1" applyAlignment="1">
      <alignment horizontal="center" vertical="center"/>
    </xf>
    <xf numFmtId="38" fontId="7" fillId="4" borderId="3" xfId="4" applyNumberFormat="1" applyFont="1" applyFill="1" applyBorder="1" applyAlignment="1">
      <alignment horizontal="right" vertical="center"/>
    </xf>
    <xf numFmtId="0" fontId="7" fillId="4" borderId="3" xfId="4" applyFont="1" applyFill="1" applyBorder="1" applyAlignment="1">
      <alignment horizontal="right" vertical="center"/>
    </xf>
    <xf numFmtId="0" fontId="36" fillId="6" borderId="3" xfId="4" applyFont="1" applyFill="1" applyBorder="1" applyAlignment="1">
      <alignment horizontal="center" vertical="center"/>
    </xf>
    <xf numFmtId="0" fontId="7" fillId="0" borderId="3" xfId="10" applyFont="1" applyBorder="1" applyAlignment="1">
      <alignment horizontal="center" vertical="center"/>
    </xf>
    <xf numFmtId="0" fontId="7" fillId="0" borderId="4" xfId="10" applyFont="1" applyBorder="1" applyAlignment="1">
      <alignment horizontal="center" vertical="center"/>
    </xf>
    <xf numFmtId="0" fontId="7" fillId="0" borderId="151" xfId="4" applyFont="1" applyBorder="1" applyAlignment="1">
      <alignment horizontal="left" vertical="center" shrinkToFit="1"/>
    </xf>
    <xf numFmtId="0" fontId="7" fillId="0" borderId="153" xfId="4" applyFont="1" applyBorder="1" applyAlignment="1">
      <alignment horizontal="left" vertical="center" shrinkToFit="1"/>
    </xf>
    <xf numFmtId="0" fontId="7" fillId="0" borderId="155" xfId="4" applyFont="1" applyBorder="1" applyAlignment="1">
      <alignment horizontal="left" vertical="center" shrinkToFit="1"/>
    </xf>
    <xf numFmtId="0" fontId="7" fillId="0" borderId="16" xfId="4" applyFont="1" applyBorder="1" applyAlignment="1">
      <alignment horizontal="left" vertical="center" shrinkToFit="1"/>
    </xf>
    <xf numFmtId="0" fontId="36" fillId="6" borderId="6" xfId="4" applyFont="1" applyFill="1" applyBorder="1" applyAlignment="1">
      <alignment horizontal="right" vertical="center" shrinkToFit="1"/>
    </xf>
    <xf numFmtId="0" fontId="7" fillId="6" borderId="6" xfId="10" applyFont="1" applyFill="1" applyBorder="1" applyAlignment="1">
      <alignment horizontal="right" vertical="center"/>
    </xf>
    <xf numFmtId="0" fontId="7" fillId="6" borderId="7" xfId="10" applyFont="1" applyFill="1" applyBorder="1" applyAlignment="1">
      <alignment horizontal="right" vertical="center"/>
    </xf>
    <xf numFmtId="0" fontId="36" fillId="6" borderId="75" xfId="4" applyFont="1" applyFill="1" applyBorder="1" applyAlignment="1">
      <alignment horizontal="left" vertical="center"/>
    </xf>
    <xf numFmtId="0" fontId="36" fillId="6" borderId="6" xfId="4" applyFont="1" applyFill="1" applyBorder="1" applyAlignment="1">
      <alignment horizontal="left" vertical="center"/>
    </xf>
    <xf numFmtId="0" fontId="36" fillId="6" borderId="7" xfId="4" applyFont="1" applyFill="1"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89"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12" fillId="6" borderId="20" xfId="10" applyFont="1" applyFill="1" applyBorder="1" applyAlignment="1">
      <alignment horizontal="center" vertical="center"/>
    </xf>
    <xf numFmtId="0" fontId="4" fillId="0" borderId="179" xfId="10" applyBorder="1" applyAlignment="1">
      <alignment horizontal="center" vertical="center"/>
    </xf>
    <xf numFmtId="0" fontId="4" fillId="0" borderId="41" xfId="10" applyBorder="1">
      <alignment vertical="center"/>
    </xf>
    <xf numFmtId="0" fontId="4" fillId="0" borderId="42" xfId="10" applyBorder="1">
      <alignment vertical="center"/>
    </xf>
    <xf numFmtId="0" fontId="38" fillId="6" borderId="17" xfId="4" applyFont="1" applyFill="1" applyBorder="1" applyAlignment="1">
      <alignment horizontal="center" vertical="center"/>
    </xf>
    <xf numFmtId="0" fontId="38" fillId="6" borderId="31" xfId="4" applyFont="1" applyFill="1" applyBorder="1" applyAlignment="1">
      <alignment horizontal="center" vertical="center"/>
    </xf>
    <xf numFmtId="0" fontId="38" fillId="6" borderId="105" xfId="4" applyFont="1" applyFill="1" applyBorder="1" applyAlignment="1">
      <alignment horizontal="center" vertical="center"/>
    </xf>
    <xf numFmtId="0" fontId="36" fillId="6" borderId="165" xfId="4" applyFont="1" applyFill="1" applyBorder="1" applyAlignment="1">
      <alignment horizontal="center" vertical="center"/>
    </xf>
    <xf numFmtId="0" fontId="36" fillId="6" borderId="166" xfId="4" applyFont="1" applyFill="1" applyBorder="1" applyAlignment="1">
      <alignment horizontal="center" vertical="center"/>
    </xf>
    <xf numFmtId="0" fontId="7" fillId="0" borderId="166" xfId="10" applyFont="1" applyBorder="1" applyAlignment="1">
      <alignment horizontal="center" vertical="center"/>
    </xf>
    <xf numFmtId="0" fontId="7" fillId="0" borderId="145" xfId="10" applyFont="1" applyBorder="1" applyAlignment="1">
      <alignment horizontal="center" vertical="center"/>
    </xf>
    <xf numFmtId="38" fontId="7" fillId="6" borderId="168" xfId="14" applyFont="1" applyFill="1" applyBorder="1" applyAlignment="1">
      <alignment horizontal="center" vertical="center"/>
    </xf>
    <xf numFmtId="38" fontId="7" fillId="6" borderId="169" xfId="14" applyFont="1" applyFill="1" applyBorder="1" applyAlignment="1">
      <alignment horizontal="center" vertical="center"/>
    </xf>
    <xf numFmtId="0" fontId="7" fillId="0" borderId="0" xfId="10" applyFont="1">
      <alignment vertical="center"/>
    </xf>
    <xf numFmtId="0" fontId="7" fillId="0" borderId="18" xfId="10" applyFont="1" applyBorder="1">
      <alignment vertical="center"/>
    </xf>
    <xf numFmtId="0" fontId="7" fillId="0" borderId="172" xfId="10" applyFont="1" applyBorder="1">
      <alignment vertical="center"/>
    </xf>
    <xf numFmtId="0" fontId="7" fillId="0" borderId="173" xfId="10" applyFont="1" applyBorder="1">
      <alignment vertical="center"/>
    </xf>
    <xf numFmtId="0" fontId="7" fillId="0" borderId="174" xfId="10" applyFont="1" applyBorder="1">
      <alignment vertical="center"/>
    </xf>
    <xf numFmtId="0" fontId="36" fillId="6" borderId="175" xfId="4" applyFont="1" applyFill="1" applyBorder="1" applyAlignment="1">
      <alignment horizontal="right" vertical="center" shrinkToFit="1"/>
    </xf>
    <xf numFmtId="0" fontId="36" fillId="6" borderId="163" xfId="4" applyFont="1" applyFill="1" applyBorder="1" applyAlignment="1">
      <alignment horizontal="right" vertical="center" shrinkToFit="1"/>
    </xf>
    <xf numFmtId="0" fontId="36" fillId="6" borderId="164" xfId="4" applyFont="1" applyFill="1" applyBorder="1" applyAlignment="1">
      <alignment horizontal="right" vertical="center" shrinkToFit="1"/>
    </xf>
    <xf numFmtId="38" fontId="7" fillId="6" borderId="177" xfId="14" applyFont="1" applyFill="1" applyBorder="1" applyAlignment="1">
      <alignment horizontal="center" vertical="center"/>
    </xf>
    <xf numFmtId="38" fontId="7" fillId="6" borderId="178" xfId="14" applyFont="1" applyFill="1" applyBorder="1" applyAlignment="1">
      <alignment horizontal="center" vertical="center"/>
    </xf>
    <xf numFmtId="38" fontId="7" fillId="6" borderId="238" xfId="14" applyFont="1" applyFill="1" applyBorder="1" applyAlignment="1">
      <alignment horizontal="center" vertical="center"/>
    </xf>
    <xf numFmtId="38" fontId="7" fillId="6" borderId="239" xfId="14" applyFont="1" applyFill="1" applyBorder="1" applyAlignment="1">
      <alignment horizontal="center" vertical="center"/>
    </xf>
    <xf numFmtId="38" fontId="7" fillId="6" borderId="8" xfId="14" applyFont="1" applyFill="1" applyBorder="1" applyAlignment="1">
      <alignment horizontal="center" vertical="center"/>
    </xf>
    <xf numFmtId="38" fontId="7" fillId="6" borderId="19" xfId="14" applyFont="1" applyFill="1" applyBorder="1" applyAlignment="1">
      <alignment horizontal="center" vertical="center"/>
    </xf>
    <xf numFmtId="38" fontId="7" fillId="6" borderId="10" xfId="14" applyFont="1" applyFill="1" applyBorder="1" applyAlignment="1">
      <alignment horizontal="center" vertical="center"/>
    </xf>
    <xf numFmtId="38" fontId="7" fillId="6" borderId="88" xfId="14" applyFont="1" applyFill="1" applyBorder="1" applyAlignment="1">
      <alignment horizontal="center" vertical="center"/>
    </xf>
    <xf numFmtId="38" fontId="6" fillId="6" borderId="32" xfId="14" applyFont="1" applyFill="1" applyBorder="1" applyAlignment="1">
      <alignment horizontal="center" vertical="center"/>
    </xf>
    <xf numFmtId="38" fontId="6" fillId="6" borderId="58" xfId="14" applyFont="1" applyFill="1" applyBorder="1" applyAlignment="1">
      <alignment horizontal="center" vertical="center"/>
    </xf>
    <xf numFmtId="0" fontId="38" fillId="6" borderId="5" xfId="4" applyFont="1" applyFill="1" applyBorder="1" applyAlignment="1">
      <alignment horizontal="center" vertical="center"/>
    </xf>
    <xf numFmtId="0" fontId="38" fillId="6" borderId="7" xfId="4" applyFont="1" applyFill="1" applyBorder="1" applyAlignment="1">
      <alignment horizontal="center" vertical="center"/>
    </xf>
    <xf numFmtId="0" fontId="6" fillId="0" borderId="8" xfId="10" applyFont="1" applyBorder="1">
      <alignment vertical="center"/>
    </xf>
    <xf numFmtId="0" fontId="6" fillId="0" borderId="9" xfId="10" applyFont="1" applyBorder="1">
      <alignment vertical="center"/>
    </xf>
    <xf numFmtId="0" fontId="6" fillId="0" borderId="10" xfId="10" applyFont="1" applyBorder="1">
      <alignment vertical="center"/>
    </xf>
    <xf numFmtId="0" fontId="6" fillId="0" borderId="12" xfId="10" applyFont="1" applyBorder="1">
      <alignment vertical="center"/>
    </xf>
    <xf numFmtId="0" fontId="38" fillId="6" borderId="18" xfId="4" applyFont="1" applyFill="1" applyBorder="1" applyAlignment="1">
      <alignment horizontal="center" vertical="center"/>
    </xf>
    <xf numFmtId="0" fontId="6" fillId="6" borderId="7" xfId="4" applyFont="1" applyFill="1" applyBorder="1"/>
    <xf numFmtId="0" fontId="38" fillId="6" borderId="75" xfId="4" applyFont="1" applyFill="1" applyBorder="1" applyAlignment="1">
      <alignment horizontal="center" vertical="center"/>
    </xf>
    <xf numFmtId="0" fontId="38" fillId="6" borderId="89" xfId="4" applyFont="1" applyFill="1" applyBorder="1" applyAlignment="1">
      <alignment horizontal="center" vertical="center"/>
    </xf>
    <xf numFmtId="0" fontId="38" fillId="6" borderId="5" xfId="4" applyFont="1" applyFill="1" applyBorder="1" applyAlignment="1">
      <alignment horizontal="center" vertical="center" wrapText="1"/>
    </xf>
    <xf numFmtId="0" fontId="38" fillId="6" borderId="32" xfId="4" applyFont="1" applyFill="1" applyBorder="1" applyAlignment="1">
      <alignment horizontal="left" vertical="center"/>
    </xf>
    <xf numFmtId="0" fontId="38" fillId="6" borderId="3" xfId="4" applyFont="1" applyFill="1" applyBorder="1" applyAlignment="1">
      <alignment horizontal="left" vertical="center"/>
    </xf>
    <xf numFmtId="0" fontId="38" fillId="6" borderId="4" xfId="4" applyFont="1" applyFill="1" applyBorder="1" applyAlignment="1">
      <alignment horizontal="left" vertical="center"/>
    </xf>
    <xf numFmtId="0" fontId="38" fillId="0" borderId="3" xfId="4" applyFont="1" applyBorder="1" applyAlignment="1">
      <alignment horizontal="center" vertical="center"/>
    </xf>
    <xf numFmtId="0" fontId="38" fillId="0" borderId="4" xfId="4" applyFont="1" applyBorder="1" applyAlignment="1">
      <alignment horizontal="center" vertical="center"/>
    </xf>
    <xf numFmtId="0" fontId="38" fillId="6" borderId="32" xfId="4" applyFont="1" applyFill="1" applyBorder="1" applyAlignment="1">
      <alignment horizontal="center" vertical="center"/>
    </xf>
    <xf numFmtId="0" fontId="38" fillId="6" borderId="3" xfId="4" applyFont="1" applyFill="1" applyBorder="1" applyAlignment="1">
      <alignment horizontal="center" vertical="center"/>
    </xf>
    <xf numFmtId="0" fontId="6" fillId="0" borderId="3" xfId="10" applyFont="1" applyBorder="1" applyAlignment="1">
      <alignment horizontal="center" vertical="center"/>
    </xf>
    <xf numFmtId="0" fontId="6" fillId="0" borderId="4" xfId="10" applyFont="1" applyBorder="1" applyAlignment="1">
      <alignment horizontal="center" vertical="center"/>
    </xf>
    <xf numFmtId="0" fontId="38" fillId="6" borderId="8" xfId="4" applyFont="1" applyFill="1" applyBorder="1" applyAlignment="1">
      <alignment horizontal="center" vertical="center" wrapText="1"/>
    </xf>
    <xf numFmtId="0" fontId="38" fillId="6" borderId="9" xfId="4" applyFont="1" applyFill="1" applyBorder="1" applyAlignment="1">
      <alignment horizontal="center" vertical="center"/>
    </xf>
    <xf numFmtId="0" fontId="38" fillId="6" borderId="8" xfId="4" applyFont="1" applyFill="1" applyBorder="1" applyAlignment="1">
      <alignment horizontal="center" vertical="center"/>
    </xf>
    <xf numFmtId="0" fontId="38" fillId="6" borderId="10" xfId="4" applyFont="1" applyFill="1" applyBorder="1" applyAlignment="1">
      <alignment horizontal="center" vertical="center"/>
    </xf>
    <xf numFmtId="0" fontId="38" fillId="6" borderId="12" xfId="4" applyFont="1" applyFill="1" applyBorder="1" applyAlignment="1">
      <alignment horizontal="center" vertical="center"/>
    </xf>
    <xf numFmtId="38" fontId="6" fillId="4" borderId="11" xfId="4" applyNumberFormat="1" applyFont="1" applyFill="1" applyBorder="1" applyAlignment="1">
      <alignment horizontal="right" vertical="center"/>
    </xf>
    <xf numFmtId="0" fontId="6" fillId="4" borderId="11" xfId="4" applyFont="1" applyFill="1" applyBorder="1" applyAlignment="1">
      <alignment horizontal="right" vertical="center"/>
    </xf>
    <xf numFmtId="9" fontId="42" fillId="0" borderId="11" xfId="4" applyNumberFormat="1" applyFont="1" applyBorder="1" applyAlignment="1">
      <alignment horizontal="center" vertical="center" wrapText="1"/>
    </xf>
    <xf numFmtId="0" fontId="42" fillId="0" borderId="12" xfId="10" applyFont="1" applyBorder="1" applyAlignment="1">
      <alignment vertical="center" wrapText="1"/>
    </xf>
    <xf numFmtId="38" fontId="6" fillId="6" borderId="89" xfId="14" applyFont="1" applyFill="1" applyBorder="1" applyAlignment="1">
      <alignment horizontal="center" vertical="center"/>
    </xf>
    <xf numFmtId="38" fontId="6" fillId="6" borderId="88" xfId="14" applyFont="1" applyFill="1" applyBorder="1" applyAlignment="1">
      <alignment horizontal="center" vertical="center"/>
    </xf>
    <xf numFmtId="38" fontId="6" fillId="0" borderId="11" xfId="4" applyNumberFormat="1" applyFont="1" applyBorder="1" applyAlignment="1">
      <alignment horizontal="right" vertical="center"/>
    </xf>
    <xf numFmtId="0" fontId="6" fillId="0" borderId="11" xfId="4" applyFont="1" applyBorder="1" applyAlignment="1">
      <alignment horizontal="right" vertical="center"/>
    </xf>
    <xf numFmtId="0" fontId="38" fillId="6" borderId="183" xfId="4" applyFont="1" applyFill="1" applyBorder="1" applyAlignment="1">
      <alignment vertical="center"/>
    </xf>
    <xf numFmtId="0" fontId="6" fillId="0" borderId="184" xfId="10" applyFont="1" applyBorder="1">
      <alignment vertical="center"/>
    </xf>
    <xf numFmtId="0" fontId="6" fillId="0" borderId="185" xfId="10" applyFont="1" applyBorder="1">
      <alignment vertical="center"/>
    </xf>
    <xf numFmtId="0" fontId="38" fillId="6" borderId="18" xfId="4" applyFont="1" applyFill="1" applyBorder="1" applyAlignment="1">
      <alignment vertical="center"/>
    </xf>
    <xf numFmtId="0" fontId="6" fillId="0" borderId="0" xfId="10" applyFont="1">
      <alignment vertical="center"/>
    </xf>
    <xf numFmtId="0" fontId="6" fillId="0" borderId="18" xfId="10" applyFont="1" applyBorder="1">
      <alignment vertical="center"/>
    </xf>
    <xf numFmtId="0" fontId="6" fillId="0" borderId="172" xfId="10" applyFont="1" applyBorder="1">
      <alignment vertical="center"/>
    </xf>
    <xf numFmtId="0" fontId="6" fillId="0" borderId="173" xfId="10" applyFont="1" applyBorder="1">
      <alignment vertical="center"/>
    </xf>
    <xf numFmtId="0" fontId="6" fillId="0" borderId="174" xfId="10" applyFont="1" applyBorder="1">
      <alignment vertical="center"/>
    </xf>
    <xf numFmtId="38" fontId="6" fillId="6" borderId="162" xfId="14" applyFont="1" applyFill="1" applyBorder="1" applyAlignment="1">
      <alignment horizontal="center" vertical="center"/>
    </xf>
    <xf numFmtId="38" fontId="6" fillId="6" borderId="181" xfId="14" applyFont="1" applyFill="1" applyBorder="1" applyAlignment="1">
      <alignment horizontal="center" vertical="center"/>
    </xf>
    <xf numFmtId="0" fontId="38" fillId="6" borderId="148" xfId="4" applyFont="1" applyFill="1" applyBorder="1" applyAlignment="1">
      <alignment horizontal="center" vertical="center"/>
    </xf>
    <xf numFmtId="0" fontId="38" fillId="6" borderId="186" xfId="4" applyFont="1" applyFill="1" applyBorder="1" applyAlignment="1">
      <alignment horizontal="center" vertical="center"/>
    </xf>
    <xf numFmtId="0" fontId="6" fillId="0" borderId="186" xfId="10" applyFont="1" applyBorder="1" applyAlignment="1">
      <alignment horizontal="center" vertical="center"/>
    </xf>
    <xf numFmtId="0" fontId="6" fillId="0" borderId="112" xfId="10" applyFont="1" applyBorder="1" applyAlignment="1">
      <alignment horizontal="center" vertical="center"/>
    </xf>
    <xf numFmtId="38" fontId="6" fillId="6" borderId="148" xfId="14" applyFont="1" applyFill="1" applyBorder="1" applyAlignment="1">
      <alignment horizontal="center" vertical="center"/>
    </xf>
    <xf numFmtId="38" fontId="6" fillId="6" borderId="187" xfId="14" applyFont="1" applyFill="1" applyBorder="1" applyAlignment="1">
      <alignment horizontal="center" vertical="center"/>
    </xf>
    <xf numFmtId="0" fontId="38" fillId="6" borderId="172" xfId="4" applyFont="1" applyFill="1" applyBorder="1" applyAlignment="1">
      <alignment vertical="center"/>
    </xf>
    <xf numFmtId="0" fontId="38" fillId="6" borderId="173" xfId="4" applyFont="1" applyFill="1" applyBorder="1" applyAlignment="1">
      <alignment vertical="center"/>
    </xf>
    <xf numFmtId="0" fontId="38" fillId="6" borderId="174" xfId="4" applyFont="1" applyFill="1" applyBorder="1" applyAlignment="1">
      <alignment vertical="center"/>
    </xf>
    <xf numFmtId="38" fontId="6" fillId="4" borderId="173" xfId="4" applyNumberFormat="1" applyFont="1" applyFill="1" applyBorder="1" applyAlignment="1">
      <alignment horizontal="right" vertical="center"/>
    </xf>
    <xf numFmtId="0" fontId="6" fillId="4" borderId="173" xfId="4" applyFont="1" applyFill="1" applyBorder="1" applyAlignment="1">
      <alignment horizontal="right" vertical="center"/>
    </xf>
    <xf numFmtId="0" fontId="42" fillId="0" borderId="163" xfId="4" applyFont="1" applyBorder="1" applyAlignment="1">
      <alignment horizontal="center" vertical="center" wrapText="1"/>
    </xf>
    <xf numFmtId="0" fontId="42" fillId="0" borderId="164" xfId="10" applyFont="1" applyBorder="1" applyAlignment="1">
      <alignment vertical="center" wrapText="1"/>
    </xf>
    <xf numFmtId="0" fontId="38" fillId="6" borderId="144" xfId="4" applyFont="1" applyFill="1" applyBorder="1" applyAlignment="1">
      <alignment horizontal="center" vertical="center"/>
    </xf>
    <xf numFmtId="0" fontId="38" fillId="6" borderId="166" xfId="4" applyFont="1" applyFill="1" applyBorder="1" applyAlignment="1">
      <alignment horizontal="center" vertical="center"/>
    </xf>
    <xf numFmtId="0" fontId="6" fillId="0" borderId="166" xfId="10" applyFont="1" applyBorder="1" applyAlignment="1">
      <alignment horizontal="center" vertical="center"/>
    </xf>
    <xf numFmtId="0" fontId="6" fillId="0" borderId="145" xfId="10" applyFont="1" applyBorder="1" applyAlignment="1">
      <alignment horizontal="center" vertical="center"/>
    </xf>
    <xf numFmtId="38" fontId="6" fillId="6" borderId="144" xfId="14" applyFont="1" applyFill="1" applyBorder="1" applyAlignment="1">
      <alignment horizontal="center" vertical="center"/>
    </xf>
    <xf numFmtId="38" fontId="6" fillId="6" borderId="182" xfId="14" applyFont="1" applyFill="1" applyBorder="1" applyAlignment="1">
      <alignment horizontal="center" vertical="center"/>
    </xf>
    <xf numFmtId="38" fontId="6" fillId="6" borderId="183" xfId="14" applyFont="1" applyFill="1" applyBorder="1" applyAlignment="1">
      <alignment horizontal="center" vertical="center"/>
    </xf>
    <xf numFmtId="38" fontId="6" fillId="6" borderId="239" xfId="14" applyFont="1" applyFill="1" applyBorder="1" applyAlignment="1">
      <alignment horizontal="center" vertical="center"/>
    </xf>
    <xf numFmtId="38" fontId="6" fillId="6" borderId="18" xfId="14" applyFont="1" applyFill="1" applyBorder="1" applyAlignment="1">
      <alignment horizontal="center" vertical="center"/>
    </xf>
    <xf numFmtId="38" fontId="6" fillId="6" borderId="19" xfId="14" applyFont="1" applyFill="1" applyBorder="1" applyAlignment="1">
      <alignment horizontal="center" vertical="center"/>
    </xf>
    <xf numFmtId="0" fontId="7" fillId="6" borderId="3" xfId="10" applyFont="1" applyFill="1" applyBorder="1" applyAlignment="1">
      <alignment horizontal="right" vertical="center"/>
    </xf>
    <xf numFmtId="0" fontId="7" fillId="6" borderId="4" xfId="10" applyFont="1" applyFill="1" applyBorder="1" applyAlignment="1">
      <alignment horizontal="right" vertical="center"/>
    </xf>
    <xf numFmtId="0" fontId="36" fillId="6" borderId="5" xfId="4" applyFont="1" applyFill="1" applyBorder="1" applyAlignment="1">
      <alignment horizontal="right" vertical="center" shrinkToFit="1"/>
    </xf>
    <xf numFmtId="38" fontId="7" fillId="4" borderId="0" xfId="4" applyNumberFormat="1" applyFont="1" applyFill="1" applyAlignment="1">
      <alignment horizontal="right" vertical="center"/>
    </xf>
    <xf numFmtId="0" fontId="7" fillId="4" borderId="0" xfId="4" applyFont="1" applyFill="1" applyAlignment="1">
      <alignment horizontal="right" vertical="center"/>
    </xf>
    <xf numFmtId="0" fontId="43" fillId="0" borderId="6" xfId="4" applyFont="1" applyBorder="1" applyAlignment="1">
      <alignment horizontal="center" vertical="center" wrapText="1"/>
    </xf>
    <xf numFmtId="0" fontId="43" fillId="0" borderId="7" xfId="10" applyFont="1" applyBorder="1" applyAlignment="1">
      <alignment vertical="center" wrapText="1"/>
    </xf>
    <xf numFmtId="38" fontId="7" fillId="0" borderId="11" xfId="4" applyNumberFormat="1" applyFont="1" applyBorder="1" applyAlignment="1">
      <alignment horizontal="right" vertical="center"/>
    </xf>
    <xf numFmtId="0" fontId="7" fillId="0" borderId="11" xfId="4" applyFont="1" applyBorder="1" applyAlignment="1">
      <alignment horizontal="right" vertical="center"/>
    </xf>
    <xf numFmtId="0" fontId="7" fillId="6" borderId="163" xfId="10" applyFont="1" applyFill="1" applyBorder="1" applyAlignment="1">
      <alignment horizontal="right" vertical="center"/>
    </xf>
    <xf numFmtId="0" fontId="7" fillId="6" borderId="164" xfId="10" applyFont="1" applyFill="1" applyBorder="1" applyAlignment="1">
      <alignment horizontal="right" vertical="center"/>
    </xf>
    <xf numFmtId="38" fontId="7" fillId="6" borderId="183" xfId="14" applyFont="1" applyFill="1" applyBorder="1" applyAlignment="1">
      <alignment horizontal="center" vertical="center"/>
    </xf>
    <xf numFmtId="38" fontId="7" fillId="6" borderId="18" xfId="14" applyFont="1" applyFill="1" applyBorder="1" applyAlignment="1">
      <alignment horizontal="center" vertical="center"/>
    </xf>
    <xf numFmtId="38" fontId="7" fillId="6" borderId="89" xfId="14" applyFont="1" applyFill="1" applyBorder="1" applyAlignment="1">
      <alignment horizontal="center" vertical="center"/>
    </xf>
    <xf numFmtId="0" fontId="38" fillId="6" borderId="2" xfId="4" applyFont="1" applyFill="1" applyBorder="1" applyAlignment="1">
      <alignment horizontal="right" vertical="center" shrinkToFit="1"/>
    </xf>
    <xf numFmtId="0" fontId="6" fillId="6" borderId="3" xfId="10" applyFont="1" applyFill="1" applyBorder="1" applyAlignment="1">
      <alignment horizontal="right" vertical="center"/>
    </xf>
    <xf numFmtId="0" fontId="6" fillId="6" borderId="4" xfId="10" applyFont="1" applyFill="1" applyBorder="1" applyAlignment="1">
      <alignment horizontal="right" vertical="center"/>
    </xf>
    <xf numFmtId="0" fontId="38" fillId="6" borderId="5" xfId="4" applyFont="1" applyFill="1" applyBorder="1" applyAlignment="1">
      <alignment horizontal="right" vertical="center" shrinkToFit="1"/>
    </xf>
    <xf numFmtId="0" fontId="6" fillId="6" borderId="6" xfId="10" applyFont="1" applyFill="1" applyBorder="1" applyAlignment="1">
      <alignment horizontal="right" vertical="center"/>
    </xf>
    <xf numFmtId="0" fontId="6" fillId="6" borderId="7" xfId="10" applyFont="1" applyFill="1" applyBorder="1" applyAlignment="1">
      <alignment horizontal="right" vertical="center"/>
    </xf>
    <xf numFmtId="0" fontId="6" fillId="0" borderId="2" xfId="4" applyFont="1" applyBorder="1" applyAlignment="1">
      <alignment horizontal="left" vertical="center" shrinkToFit="1"/>
    </xf>
    <xf numFmtId="0" fontId="6" fillId="0" borderId="3" xfId="4" applyFont="1" applyBorder="1" applyAlignment="1">
      <alignment horizontal="left" vertical="center" shrinkToFit="1"/>
    </xf>
    <xf numFmtId="0" fontId="6" fillId="0" borderId="4" xfId="4" applyFont="1" applyBorder="1" applyAlignment="1">
      <alignment horizontal="left" vertical="center" shrinkToFit="1"/>
    </xf>
    <xf numFmtId="0" fontId="38" fillId="6" borderId="175" xfId="4" applyFont="1" applyFill="1" applyBorder="1" applyAlignment="1">
      <alignment horizontal="right" vertical="center" shrinkToFit="1"/>
    </xf>
    <xf numFmtId="0" fontId="6" fillId="6" borderId="163" xfId="10" applyFont="1" applyFill="1" applyBorder="1" applyAlignment="1">
      <alignment horizontal="right" vertical="center"/>
    </xf>
    <xf numFmtId="0" fontId="6" fillId="6" borderId="164" xfId="10" applyFont="1" applyFill="1" applyBorder="1" applyAlignment="1">
      <alignment horizontal="right" vertical="center"/>
    </xf>
    <xf numFmtId="38" fontId="7" fillId="6" borderId="1" xfId="14" applyFont="1" applyFill="1" applyBorder="1" applyAlignment="1">
      <alignment horizontal="center" vertical="center"/>
    </xf>
    <xf numFmtId="0" fontId="4" fillId="6" borderId="2" xfId="10" applyFill="1" applyBorder="1" applyAlignment="1">
      <alignment horizontal="left" vertical="center"/>
    </xf>
    <xf numFmtId="0" fontId="4" fillId="6" borderId="3" xfId="10" applyFill="1" applyBorder="1" applyAlignment="1">
      <alignment horizontal="left" vertical="center"/>
    </xf>
    <xf numFmtId="0" fontId="4" fillId="6" borderId="4" xfId="10" applyFill="1" applyBorder="1" applyAlignment="1">
      <alignment horizontal="left" vertical="center"/>
    </xf>
    <xf numFmtId="0" fontId="4" fillId="6"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11" xfId="10" applyBorder="1" applyAlignment="1">
      <alignment horizontal="left" vertical="center"/>
    </xf>
    <xf numFmtId="0" fontId="4" fillId="0" borderId="2" xfId="10" applyBorder="1" applyAlignment="1">
      <alignment horizontal="left" vertical="center" indent="1"/>
    </xf>
    <xf numFmtId="0" fontId="4" fillId="0" borderId="3" xfId="10" applyBorder="1" applyAlignment="1">
      <alignment horizontal="left" vertical="center" indent="1"/>
    </xf>
    <xf numFmtId="0" fontId="4" fillId="0" borderId="4" xfId="10" applyBorder="1" applyAlignment="1">
      <alignment horizontal="left" vertical="center" indent="1"/>
    </xf>
    <xf numFmtId="0" fontId="4" fillId="0" borderId="11" xfId="10" applyBorder="1">
      <alignment vertical="center"/>
    </xf>
    <xf numFmtId="0" fontId="8" fillId="0" borderId="0" xfId="10" applyFont="1" applyAlignment="1">
      <alignment horizontal="left" vertical="top" wrapText="1"/>
    </xf>
    <xf numFmtId="0" fontId="8" fillId="0" borderId="0" xfId="10" applyFont="1" applyAlignment="1">
      <alignment horizontal="left" vertical="top"/>
    </xf>
    <xf numFmtId="0" fontId="4" fillId="0" borderId="0" xfId="10" applyAlignment="1">
      <alignment horizontal="right" vertical="center"/>
    </xf>
    <xf numFmtId="0" fontId="15" fillId="0" borderId="0" xfId="10" applyFont="1" applyAlignment="1">
      <alignment horizontal="center" vertical="center"/>
    </xf>
    <xf numFmtId="0" fontId="8" fillId="0" borderId="0" xfId="10" applyFont="1" applyAlignment="1">
      <alignment vertical="center" wrapText="1"/>
    </xf>
    <xf numFmtId="0" fontId="8" fillId="0" borderId="0" xfId="10" applyFont="1">
      <alignment vertical="center"/>
    </xf>
    <xf numFmtId="0" fontId="4" fillId="0" borderId="0" xfId="10" applyAlignment="1">
      <alignment horizontal="center" vertical="center"/>
    </xf>
    <xf numFmtId="0" fontId="0" fillId="0" borderId="1" xfId="0" applyBorder="1" applyAlignment="1">
      <alignment vertical="top" textRotation="255"/>
    </xf>
    <xf numFmtId="0" fontId="0" fillId="0" borderId="1" xfId="0" applyBorder="1" applyAlignment="1">
      <alignment vertical="center" textRotation="255"/>
    </xf>
    <xf numFmtId="0" fontId="0" fillId="0" borderId="1" xfId="0" applyBorder="1" applyAlignment="1">
      <alignment horizontal="center" vertical="center" textRotation="255"/>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vertical="top" textRotation="255" wrapText="1"/>
    </xf>
    <xf numFmtId="0" fontId="0" fillId="0" borderId="1" xfId="0" applyBorder="1" applyAlignment="1">
      <alignment vertical="center" textRotation="255" wrapText="1"/>
    </xf>
  </cellXfs>
  <cellStyles count="25">
    <cellStyle name="パーセント 2" xfId="3" xr:uid="{1F37DFEB-C3C9-49C6-92C2-6C555591668C}"/>
    <cellStyle name="パーセント 2 2" xfId="24" xr:uid="{0D397043-4912-453B-AFEB-770460BC2DC4}"/>
    <cellStyle name="桁区切り" xfId="22" builtinId="6"/>
    <cellStyle name="桁区切り 2" xfId="1" xr:uid="{705B0D74-E345-4C46-B629-356CE0CFA5F6}"/>
    <cellStyle name="桁区切り 2 2" xfId="14" xr:uid="{C7AE9D7E-EEB8-4768-AAB2-B9CFB6335606}"/>
    <cellStyle name="桁区切り 2 2 2" xfId="20" xr:uid="{244CE640-D4A8-4C1F-AB8C-C19A29CD1BC1}"/>
    <cellStyle name="桁区切り 2 3" xfId="11" xr:uid="{1725E1D1-F2F7-4DE2-A100-8D230681932F}"/>
    <cellStyle name="桁区切り 3" xfId="13" xr:uid="{22876F1F-EE41-4B8B-9796-CEBC264928A0}"/>
    <cellStyle name="標準" xfId="0" builtinId="0"/>
    <cellStyle name="標準 10 2" xfId="12" xr:uid="{F097CC2D-41A8-4A46-BD33-0F2D966604EA}"/>
    <cellStyle name="標準 10 3" xfId="7" xr:uid="{D5B7588A-141B-4A6C-A30E-F5EB4746E5EB}"/>
    <cellStyle name="標準 13 3 3" xfId="16" xr:uid="{4217D76C-CE64-4B1E-A789-3DAF020B6C50}"/>
    <cellStyle name="標準 2" xfId="5" xr:uid="{993A783C-2EEA-453F-BA44-88AA76DF68F6}"/>
    <cellStyle name="標準 2 2" xfId="10" xr:uid="{B41A0FDA-D224-4BB1-81F3-0BC933492481}"/>
    <cellStyle name="標準 2 2 2" xfId="2" xr:uid="{F5D15D99-7505-4E6B-9387-EB2AE9C240FC}"/>
    <cellStyle name="標準 2 3" xfId="23" xr:uid="{7A2EAB12-B98B-424D-9A54-8770BC41AA24}"/>
    <cellStyle name="標準 2 3 2" xfId="6" xr:uid="{7C6B1B31-F318-49CF-9BAE-441B91D4EC16}"/>
    <cellStyle name="標準 3" xfId="4" xr:uid="{55F4D505-AB64-4D08-9CB0-BD8197081902}"/>
    <cellStyle name="標準 4" xfId="9" xr:uid="{1ED96075-DEFB-4773-9098-A217E8D0DB31}"/>
    <cellStyle name="標準 4 2" xfId="17" xr:uid="{C2A1AED3-6E59-42FB-9291-A7718049FDED}"/>
    <cellStyle name="標準 4 2 2" xfId="19" xr:uid="{FD442163-532D-405F-BBF5-8D5FB04CCE82}"/>
    <cellStyle name="標準 5" xfId="18" xr:uid="{6D5850E5-A953-4684-9105-20B0E0DABD1B}"/>
    <cellStyle name="標準 5 2" xfId="21" xr:uid="{3D0EA4BF-BACC-4DEE-9414-538F4CDF3E5C}"/>
    <cellStyle name="標準 6" xfId="15" xr:uid="{A96E58D6-052C-4F00-992F-0CDEF70F5EE1}"/>
    <cellStyle name="標準 7 2" xfId="8" xr:uid="{A737ACD8-373A-48C1-AE36-F6E7BD310148}"/>
  </cellStyles>
  <dxfs count="1">
    <dxf>
      <fill>
        <patternFill patternType="none">
          <bgColor indexed="65"/>
        </patternFill>
      </fill>
    </dxf>
  </dxfs>
  <tableStyles count="0" defaultTableStyle="TableStyleMedium2" defaultPivotStyle="PivotStyleLight16"/>
  <colors>
    <mruColors>
      <color rgb="FF0000FF"/>
      <color rgb="FFFFFFFF"/>
      <color rgb="FFFF99FF"/>
      <color rgb="FFFF33CC"/>
      <color rgb="FFFF7171"/>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23</xdr:col>
      <xdr:colOff>609600</xdr:colOff>
      <xdr:row>26</xdr:row>
      <xdr:rowOff>609600</xdr:rowOff>
    </xdr:from>
    <xdr:ext cx="184731" cy="264560"/>
    <xdr:sp macro="" textlink="">
      <xdr:nvSpPr>
        <xdr:cNvPr id="2" name="テキスト ボックス 1">
          <a:extLst>
            <a:ext uri="{FF2B5EF4-FFF2-40B4-BE49-F238E27FC236}">
              <a16:creationId xmlns:a16="http://schemas.microsoft.com/office/drawing/2014/main" id="{4686A02D-4266-48A2-9783-1E774A160286}"/>
            </a:ext>
          </a:extLst>
        </xdr:cNvPr>
        <xdr:cNvSpPr txBox="1"/>
      </xdr:nvSpPr>
      <xdr:spPr>
        <a:xfrm>
          <a:off x="10410825" y="725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xdr:col>
      <xdr:colOff>437444</xdr:colOff>
      <xdr:row>26</xdr:row>
      <xdr:rowOff>303389</xdr:rowOff>
    </xdr:from>
    <xdr:to>
      <xdr:col>6</xdr:col>
      <xdr:colOff>275167</xdr:colOff>
      <xdr:row>26</xdr:row>
      <xdr:rowOff>613833</xdr:rowOff>
    </xdr:to>
    <xdr:sp macro="" textlink="">
      <xdr:nvSpPr>
        <xdr:cNvPr id="4" name="大かっこ 3">
          <a:extLst>
            <a:ext uri="{FF2B5EF4-FFF2-40B4-BE49-F238E27FC236}">
              <a16:creationId xmlns:a16="http://schemas.microsoft.com/office/drawing/2014/main" id="{7C8AA2AE-A4DC-4FA4-988A-1650685E8E6E}"/>
            </a:ext>
          </a:extLst>
        </xdr:cNvPr>
        <xdr:cNvSpPr/>
      </xdr:nvSpPr>
      <xdr:spPr>
        <a:xfrm>
          <a:off x="907344" y="6901039"/>
          <a:ext cx="2320573" cy="31044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28221</xdr:colOff>
      <xdr:row>28</xdr:row>
      <xdr:rowOff>19049</xdr:rowOff>
    </xdr:from>
    <xdr:to>
      <xdr:col>26</xdr:col>
      <xdr:colOff>365689</xdr:colOff>
      <xdr:row>29</xdr:row>
      <xdr:rowOff>172356</xdr:rowOff>
    </xdr:to>
    <xdr:sp macro="" textlink="">
      <xdr:nvSpPr>
        <xdr:cNvPr id="6" name="四角形: 角を丸くする 5">
          <a:extLst>
            <a:ext uri="{FF2B5EF4-FFF2-40B4-BE49-F238E27FC236}">
              <a16:creationId xmlns:a16="http://schemas.microsoft.com/office/drawing/2014/main" id="{7CF01EEF-B6ED-4169-BBFA-A60BD8E8F995}"/>
            </a:ext>
          </a:extLst>
        </xdr:cNvPr>
        <xdr:cNvSpPr/>
      </xdr:nvSpPr>
      <xdr:spPr bwMode="auto">
        <a:xfrm>
          <a:off x="9031110" y="7744882"/>
          <a:ext cx="3251412" cy="816530"/>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複数分野にまたがる取組となる場合は、主となる１分野をプルダウンで選択していただくとともに、それ以外の分野を下段に併記してください。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358589</xdr:colOff>
      <xdr:row>2</xdr:row>
      <xdr:rowOff>0</xdr:rowOff>
    </xdr:from>
    <xdr:to>
      <xdr:col>21</xdr:col>
      <xdr:colOff>3774141</xdr:colOff>
      <xdr:row>3</xdr:row>
      <xdr:rowOff>244290</xdr:rowOff>
    </xdr:to>
    <xdr:sp macro="" textlink="">
      <xdr:nvSpPr>
        <xdr:cNvPr id="6" name="四角形: 角を丸くする 5">
          <a:extLst>
            <a:ext uri="{FF2B5EF4-FFF2-40B4-BE49-F238E27FC236}">
              <a16:creationId xmlns:a16="http://schemas.microsoft.com/office/drawing/2014/main" id="{E580F8A5-B2D7-42D5-A8F4-F2D18A289131}"/>
            </a:ext>
          </a:extLst>
        </xdr:cNvPr>
        <xdr:cNvSpPr/>
      </xdr:nvSpPr>
      <xdr:spPr bwMode="auto">
        <a:xfrm>
          <a:off x="9037769" y="845820"/>
          <a:ext cx="3415552" cy="526230"/>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・法人格（一般社団法人等）部分のフリガナは不要です。</a:t>
          </a: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・数字もカタカナ表記としてください。</a:t>
          </a:r>
          <a:endParaRPr lang="ja-JP" altLang="ja-JP" sz="1000" b="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21</xdr:col>
      <xdr:colOff>347382</xdr:colOff>
      <xdr:row>4</xdr:row>
      <xdr:rowOff>56030</xdr:rowOff>
    </xdr:from>
    <xdr:to>
      <xdr:col>21</xdr:col>
      <xdr:colOff>3742763</xdr:colOff>
      <xdr:row>5</xdr:row>
      <xdr:rowOff>170329</xdr:rowOff>
    </xdr:to>
    <xdr:sp macro="" textlink="">
      <xdr:nvSpPr>
        <xdr:cNvPr id="7" name="四角形: 角を丸くする 6">
          <a:extLst>
            <a:ext uri="{FF2B5EF4-FFF2-40B4-BE49-F238E27FC236}">
              <a16:creationId xmlns:a16="http://schemas.microsoft.com/office/drawing/2014/main" id="{E0EF9940-F7EC-4D40-941A-7FF1A504E758}"/>
            </a:ext>
          </a:extLst>
        </xdr:cNvPr>
        <xdr:cNvSpPr/>
      </xdr:nvSpPr>
      <xdr:spPr bwMode="auto">
        <a:xfrm>
          <a:off x="9264596" y="1180887"/>
          <a:ext cx="3395381" cy="395513"/>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姓と名の間を１文字空けてください。</a:t>
          </a:r>
        </a:p>
      </xdr:txBody>
    </xdr:sp>
    <xdr:clientData/>
  </xdr:twoCellAnchor>
  <xdr:twoCellAnchor>
    <xdr:from>
      <xdr:col>21</xdr:col>
      <xdr:colOff>336176</xdr:colOff>
      <xdr:row>6</xdr:row>
      <xdr:rowOff>0</xdr:rowOff>
    </xdr:from>
    <xdr:to>
      <xdr:col>21</xdr:col>
      <xdr:colOff>3742764</xdr:colOff>
      <xdr:row>8</xdr:row>
      <xdr:rowOff>138955</xdr:rowOff>
    </xdr:to>
    <xdr:sp macro="" textlink="">
      <xdr:nvSpPr>
        <xdr:cNvPr id="8" name="四角形: 角を丸くする 7">
          <a:extLst>
            <a:ext uri="{FF2B5EF4-FFF2-40B4-BE49-F238E27FC236}">
              <a16:creationId xmlns:a16="http://schemas.microsoft.com/office/drawing/2014/main" id="{637AC23B-5E93-402F-B798-959EE85CA581}"/>
            </a:ext>
          </a:extLst>
        </xdr:cNvPr>
        <xdr:cNvSpPr/>
      </xdr:nvSpPr>
      <xdr:spPr bwMode="auto">
        <a:xfrm>
          <a:off x="9015356" y="1973580"/>
          <a:ext cx="3406588" cy="702835"/>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都道府県名から記入してください。ビル名、マンション名や号室についても必ず記入してください。</a:t>
          </a:r>
          <a:endParaRPr lang="ja-JP" altLang="ja-JP" sz="1000" b="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21</xdr:col>
      <xdr:colOff>403188</xdr:colOff>
      <xdr:row>16</xdr:row>
      <xdr:rowOff>450364</xdr:rowOff>
    </xdr:from>
    <xdr:to>
      <xdr:col>21</xdr:col>
      <xdr:colOff>3707017</xdr:colOff>
      <xdr:row>16</xdr:row>
      <xdr:rowOff>981202</xdr:rowOff>
    </xdr:to>
    <xdr:sp macro="" textlink="">
      <xdr:nvSpPr>
        <xdr:cNvPr id="9" name="四角形: 角を丸くする 8">
          <a:extLst>
            <a:ext uri="{FF2B5EF4-FFF2-40B4-BE49-F238E27FC236}">
              <a16:creationId xmlns:a16="http://schemas.microsoft.com/office/drawing/2014/main" id="{F457A333-461C-4A81-86F1-6ADB769F449D}"/>
            </a:ext>
          </a:extLst>
        </xdr:cNvPr>
        <xdr:cNvSpPr/>
      </xdr:nvSpPr>
      <xdr:spPr bwMode="auto">
        <a:xfrm>
          <a:off x="9499563" y="6717814"/>
          <a:ext cx="3303829" cy="530838"/>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団体の定款等に掲げている目的や、団体が行う活動全般に係る目的について記入してください。</a:t>
          </a:r>
          <a:endParaRPr lang="ja-JP" altLang="ja-JP" sz="1000" b="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21</xdr:col>
      <xdr:colOff>399602</xdr:colOff>
      <xdr:row>15</xdr:row>
      <xdr:rowOff>325643</xdr:rowOff>
    </xdr:from>
    <xdr:to>
      <xdr:col>21</xdr:col>
      <xdr:colOff>3712956</xdr:colOff>
      <xdr:row>15</xdr:row>
      <xdr:rowOff>856481</xdr:rowOff>
    </xdr:to>
    <xdr:sp macro="" textlink="">
      <xdr:nvSpPr>
        <xdr:cNvPr id="10" name="四角形: 角を丸くする 9">
          <a:extLst>
            <a:ext uri="{FF2B5EF4-FFF2-40B4-BE49-F238E27FC236}">
              <a16:creationId xmlns:a16="http://schemas.microsoft.com/office/drawing/2014/main" id="{5981D35D-4736-40A8-BB1C-BD89071386FD}"/>
            </a:ext>
          </a:extLst>
        </xdr:cNvPr>
        <xdr:cNvSpPr/>
      </xdr:nvSpPr>
      <xdr:spPr bwMode="auto">
        <a:xfrm>
          <a:off x="9495977" y="5297693"/>
          <a:ext cx="3313354" cy="530838"/>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設立から現在までの組織の変遷、これまでに行った主な活動等を記入してください。</a:t>
          </a:r>
          <a:endParaRPr lang="ja-JP" altLang="ja-JP" sz="1000" b="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21</xdr:col>
      <xdr:colOff>399601</xdr:colOff>
      <xdr:row>12</xdr:row>
      <xdr:rowOff>283957</xdr:rowOff>
    </xdr:from>
    <xdr:to>
      <xdr:col>21</xdr:col>
      <xdr:colOff>3741925</xdr:colOff>
      <xdr:row>12</xdr:row>
      <xdr:rowOff>666750</xdr:rowOff>
    </xdr:to>
    <xdr:sp macro="" textlink="">
      <xdr:nvSpPr>
        <xdr:cNvPr id="11" name="四角形: 角を丸くする 10">
          <a:extLst>
            <a:ext uri="{FF2B5EF4-FFF2-40B4-BE49-F238E27FC236}">
              <a16:creationId xmlns:a16="http://schemas.microsoft.com/office/drawing/2014/main" id="{956CA9EF-8BCB-42DD-AD4E-251DD559E096}"/>
            </a:ext>
          </a:extLst>
        </xdr:cNvPr>
        <xdr:cNvSpPr/>
      </xdr:nvSpPr>
      <xdr:spPr bwMode="auto">
        <a:xfrm>
          <a:off x="9495976" y="3674857"/>
          <a:ext cx="3342324" cy="382793"/>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団体構成員の人数、主な氏名等を記入してください。</a:t>
          </a:r>
          <a:endParaRPr lang="ja-JP" altLang="ja-JP" sz="1000" b="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21</xdr:col>
      <xdr:colOff>367859</xdr:colOff>
      <xdr:row>14</xdr:row>
      <xdr:rowOff>41521</xdr:rowOff>
    </xdr:from>
    <xdr:to>
      <xdr:col>21</xdr:col>
      <xdr:colOff>3697605</xdr:colOff>
      <xdr:row>15</xdr:row>
      <xdr:rowOff>171409</xdr:rowOff>
    </xdr:to>
    <xdr:sp macro="" textlink="">
      <xdr:nvSpPr>
        <xdr:cNvPr id="4" name="審査基準ア">
          <a:extLst>
            <a:ext uri="{FF2B5EF4-FFF2-40B4-BE49-F238E27FC236}">
              <a16:creationId xmlns:a16="http://schemas.microsoft.com/office/drawing/2014/main" id="{3D4AAB6F-E3DE-43D5-A3AE-4857E4E31349}"/>
            </a:ext>
          </a:extLst>
        </xdr:cNvPr>
        <xdr:cNvSpPr/>
      </xdr:nvSpPr>
      <xdr:spPr>
        <a:xfrm>
          <a:off x="9464234" y="4699246"/>
          <a:ext cx="3329746" cy="415638"/>
        </a:xfrm>
        <a:prstGeom prst="roundRect">
          <a:avLst/>
        </a:prstGeom>
        <a:solidFill>
          <a:sysClr val="window" lastClr="FFFFFF"/>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ア</a:t>
          </a:r>
          <a:r>
            <a:rPr kumimoji="1" lang="en-US" altLang="ja-JP" sz="1400">
              <a:solidFill>
                <a:sysClr val="windowText" lastClr="000000"/>
              </a:solidFill>
            </a:rPr>
            <a:t>】【</a:t>
          </a:r>
          <a:r>
            <a:rPr kumimoji="1" lang="ja-JP" altLang="en-US" sz="1400">
              <a:solidFill>
                <a:sysClr val="windowText" lastClr="000000"/>
              </a:solidFill>
            </a:rPr>
            <a:t>イ</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twoCellAnchor>
    <xdr:from>
      <xdr:col>21</xdr:col>
      <xdr:colOff>409575</xdr:colOff>
      <xdr:row>17</xdr:row>
      <xdr:rowOff>438150</xdr:rowOff>
    </xdr:from>
    <xdr:to>
      <xdr:col>21</xdr:col>
      <xdr:colOff>3717214</xdr:colOff>
      <xdr:row>17</xdr:row>
      <xdr:rowOff>968988</xdr:rowOff>
    </xdr:to>
    <xdr:sp macro="" textlink="">
      <xdr:nvSpPr>
        <xdr:cNvPr id="3" name="四角形: 角を丸くする 2">
          <a:extLst>
            <a:ext uri="{FF2B5EF4-FFF2-40B4-BE49-F238E27FC236}">
              <a16:creationId xmlns:a16="http://schemas.microsoft.com/office/drawing/2014/main" id="{DC8E4A0D-A7FA-473E-A22B-0D3E82261BE4}"/>
            </a:ext>
          </a:extLst>
        </xdr:cNvPr>
        <xdr:cNvSpPr/>
      </xdr:nvSpPr>
      <xdr:spPr bwMode="auto">
        <a:xfrm>
          <a:off x="9505950" y="8229600"/>
          <a:ext cx="3307639" cy="530838"/>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b="0">
              <a:solidFill>
                <a:schemeClr val="tx1"/>
              </a:solidFill>
              <a:effectLst/>
              <a:latin typeface="ＭＳ Ｐゴシック" panose="020B0600070205080204" pitchFamily="50" charset="-128"/>
              <a:ea typeface="ＭＳ Ｐゴシック" panose="020B0600070205080204" pitchFamily="50" charset="-128"/>
            </a:rPr>
            <a:t>応募プロジェクトに関連した過去の取組とその実績について記載してください。</a:t>
          </a:r>
          <a:endParaRPr lang="ja-JP" altLang="ja-JP" sz="1000" b="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21</xdr:col>
      <xdr:colOff>457200</xdr:colOff>
      <xdr:row>19</xdr:row>
      <xdr:rowOff>171450</xdr:rowOff>
    </xdr:from>
    <xdr:to>
      <xdr:col>21</xdr:col>
      <xdr:colOff>3761664</xdr:colOff>
      <xdr:row>20</xdr:row>
      <xdr:rowOff>295888</xdr:rowOff>
    </xdr:to>
    <xdr:sp macro="" textlink="">
      <xdr:nvSpPr>
        <xdr:cNvPr id="2" name="四角形: 角を丸くする 1">
          <a:extLst>
            <a:ext uri="{FF2B5EF4-FFF2-40B4-BE49-F238E27FC236}">
              <a16:creationId xmlns:a16="http://schemas.microsoft.com/office/drawing/2014/main" id="{61A27C37-3D3C-4D8B-BCE5-89D7F45C6B3D}"/>
            </a:ext>
          </a:extLst>
        </xdr:cNvPr>
        <xdr:cNvSpPr/>
      </xdr:nvSpPr>
      <xdr:spPr bwMode="auto">
        <a:xfrm>
          <a:off x="9448800" y="10163175"/>
          <a:ext cx="3304464" cy="534013"/>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b="0">
              <a:solidFill>
                <a:schemeClr val="tx1"/>
              </a:solidFill>
              <a:effectLst/>
              <a:latin typeface="ＭＳ Ｐゴシック" panose="020B0600070205080204" pitchFamily="50" charset="-128"/>
              <a:ea typeface="ＭＳ Ｐゴシック" panose="020B0600070205080204" pitchFamily="50" charset="-128"/>
            </a:rPr>
            <a:t>応募プロジェクトに関連した事業について記載してください。</a:t>
          </a:r>
          <a:endParaRPr lang="ja-JP" altLang="ja-JP" sz="1000" b="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31750</xdr:colOff>
          <xdr:row>36</xdr:row>
          <xdr:rowOff>114300</xdr:rowOff>
        </xdr:from>
        <xdr:to>
          <xdr:col>4</xdr:col>
          <xdr:colOff>146050</xdr:colOff>
          <xdr:row>38</xdr:row>
          <xdr:rowOff>69850</xdr:rowOff>
        </xdr:to>
        <xdr:sp macro="" textlink="">
          <xdr:nvSpPr>
            <xdr:cNvPr id="29697" name="Check Box 1" hidden="1">
              <a:extLst>
                <a:ext uri="{63B3BB69-23CF-44E3-9099-C40C66FF867C}">
                  <a14:compatExt spid="_x0000_s29697"/>
                </a:ext>
                <a:ext uri="{FF2B5EF4-FFF2-40B4-BE49-F238E27FC236}">
                  <a16:creationId xmlns:a16="http://schemas.microsoft.com/office/drawing/2014/main" id="{00000000-0008-0000-0200-00000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37</xdr:row>
          <xdr:rowOff>222250</xdr:rowOff>
        </xdr:from>
        <xdr:to>
          <xdr:col>4</xdr:col>
          <xdr:colOff>146050</xdr:colOff>
          <xdr:row>38</xdr:row>
          <xdr:rowOff>285750</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00000000-0008-0000-0200-00000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38</xdr:row>
          <xdr:rowOff>228600</xdr:rowOff>
        </xdr:from>
        <xdr:to>
          <xdr:col>4</xdr:col>
          <xdr:colOff>146050</xdr:colOff>
          <xdr:row>39</xdr:row>
          <xdr:rowOff>266700</xdr:rowOff>
        </xdr:to>
        <xdr:sp macro="" textlink="">
          <xdr:nvSpPr>
            <xdr:cNvPr id="29699" name="Check Box 3" hidden="1">
              <a:extLst>
                <a:ext uri="{63B3BB69-23CF-44E3-9099-C40C66FF867C}">
                  <a14:compatExt spid="_x0000_s29699"/>
                </a:ext>
                <a:ext uri="{FF2B5EF4-FFF2-40B4-BE49-F238E27FC236}">
                  <a16:creationId xmlns:a16="http://schemas.microsoft.com/office/drawing/2014/main" id="{00000000-0008-0000-0200-00000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588645</xdr:colOff>
      <xdr:row>2</xdr:row>
      <xdr:rowOff>228600</xdr:rowOff>
    </xdr:from>
    <xdr:to>
      <xdr:col>15</xdr:col>
      <xdr:colOff>253475</xdr:colOff>
      <xdr:row>4</xdr:row>
      <xdr:rowOff>73959</xdr:rowOff>
    </xdr:to>
    <xdr:sp macro="" textlink="">
      <xdr:nvSpPr>
        <xdr:cNvPr id="2" name="四角形: 角を丸くする 1">
          <a:extLst>
            <a:ext uri="{FF2B5EF4-FFF2-40B4-BE49-F238E27FC236}">
              <a16:creationId xmlns:a16="http://schemas.microsoft.com/office/drawing/2014/main" id="{85D37591-0BB5-40DE-916F-5AC09E7FB2D6}"/>
            </a:ext>
          </a:extLst>
        </xdr:cNvPr>
        <xdr:cNvSpPr/>
      </xdr:nvSpPr>
      <xdr:spPr bwMode="auto">
        <a:xfrm>
          <a:off x="9504045" y="546100"/>
          <a:ext cx="2408030" cy="429559"/>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各設問について、プルダウンメニュー、チェックボックス等により回答してください。</a:t>
          </a:r>
        </a:p>
      </xdr:txBody>
    </xdr:sp>
    <xdr:clientData/>
  </xdr:twoCellAnchor>
  <xdr:twoCellAnchor>
    <xdr:from>
      <xdr:col>11</xdr:col>
      <xdr:colOff>603250</xdr:colOff>
      <xdr:row>5</xdr:row>
      <xdr:rowOff>50800</xdr:rowOff>
    </xdr:from>
    <xdr:to>
      <xdr:col>15</xdr:col>
      <xdr:colOff>556846</xdr:colOff>
      <xdr:row>6</xdr:row>
      <xdr:rowOff>171163</xdr:rowOff>
    </xdr:to>
    <xdr:sp macro="" textlink="">
      <xdr:nvSpPr>
        <xdr:cNvPr id="3" name="審査基準ア">
          <a:extLst>
            <a:ext uri="{FF2B5EF4-FFF2-40B4-BE49-F238E27FC236}">
              <a16:creationId xmlns:a16="http://schemas.microsoft.com/office/drawing/2014/main" id="{E4E5066B-F032-486F-982A-9AFFB058BD7C}"/>
            </a:ext>
          </a:extLst>
        </xdr:cNvPr>
        <xdr:cNvSpPr/>
      </xdr:nvSpPr>
      <xdr:spPr>
        <a:xfrm>
          <a:off x="9493250" y="1252415"/>
          <a:ext cx="2688981" cy="413440"/>
        </a:xfrm>
        <a:prstGeom prst="roundRect">
          <a:avLst/>
        </a:prstGeom>
        <a:solidFill>
          <a:sysClr val="window" lastClr="FFFFFF"/>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ア</a:t>
          </a:r>
          <a:r>
            <a:rPr kumimoji="1" lang="en-US" altLang="ja-JP" sz="1400">
              <a:solidFill>
                <a:sysClr val="windowText" lastClr="000000"/>
              </a:solidFill>
            </a:rPr>
            <a:t>】【</a:t>
          </a:r>
          <a:r>
            <a:rPr kumimoji="1" lang="ja-JP" altLang="en-US" sz="1400">
              <a:solidFill>
                <a:sysClr val="windowText" lastClr="000000"/>
              </a:solidFill>
            </a:rPr>
            <a:t>イ</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38811</xdr:colOff>
      <xdr:row>3</xdr:row>
      <xdr:rowOff>421999</xdr:rowOff>
    </xdr:from>
    <xdr:to>
      <xdr:col>15</xdr:col>
      <xdr:colOff>482997</xdr:colOff>
      <xdr:row>3</xdr:row>
      <xdr:rowOff>799540</xdr:rowOff>
    </xdr:to>
    <xdr:sp macro="" textlink="">
      <xdr:nvSpPr>
        <xdr:cNvPr id="2" name="審査基準ア">
          <a:extLst>
            <a:ext uri="{FF2B5EF4-FFF2-40B4-BE49-F238E27FC236}">
              <a16:creationId xmlns:a16="http://schemas.microsoft.com/office/drawing/2014/main" id="{EB26C392-B9A1-4C24-998E-9B678FD355EC}"/>
            </a:ext>
          </a:extLst>
        </xdr:cNvPr>
        <xdr:cNvSpPr/>
      </xdr:nvSpPr>
      <xdr:spPr>
        <a:xfrm>
          <a:off x="9067717" y="967702"/>
          <a:ext cx="3182624" cy="377541"/>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ウ</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に対応</a:t>
          </a:r>
        </a:p>
      </xdr:txBody>
    </xdr:sp>
    <xdr:clientData/>
  </xdr:twoCellAnchor>
  <xdr:twoCellAnchor>
    <xdr:from>
      <xdr:col>11</xdr:col>
      <xdr:colOff>31670</xdr:colOff>
      <xdr:row>1</xdr:row>
      <xdr:rowOff>43736</xdr:rowOff>
    </xdr:from>
    <xdr:to>
      <xdr:col>15</xdr:col>
      <xdr:colOff>571499</xdr:colOff>
      <xdr:row>3</xdr:row>
      <xdr:rowOff>321390</xdr:rowOff>
    </xdr:to>
    <xdr:sp macro="" textlink="">
      <xdr:nvSpPr>
        <xdr:cNvPr id="3" name="四角形: 角を丸くする 2">
          <a:extLst>
            <a:ext uri="{FF2B5EF4-FFF2-40B4-BE49-F238E27FC236}">
              <a16:creationId xmlns:a16="http://schemas.microsoft.com/office/drawing/2014/main" id="{8B876381-9788-4DD3-BA9C-42D2F9DA70DB}"/>
            </a:ext>
          </a:extLst>
        </xdr:cNvPr>
        <xdr:cNvSpPr/>
      </xdr:nvSpPr>
      <xdr:spPr bwMode="auto">
        <a:xfrm>
          <a:off x="9060576" y="301705"/>
          <a:ext cx="3278267" cy="565388"/>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募集要領を踏まえ、プロジェクトの３か年全体像、実施内容の概要、趣旨・目的や目指すもの等を記載してください。</a:t>
          </a:r>
        </a:p>
      </xdr:txBody>
    </xdr:sp>
    <xdr:clientData/>
  </xdr:twoCellAnchor>
  <xdr:twoCellAnchor>
    <xdr:from>
      <xdr:col>11</xdr:col>
      <xdr:colOff>38413</xdr:colOff>
      <xdr:row>8</xdr:row>
      <xdr:rowOff>97752</xdr:rowOff>
    </xdr:from>
    <xdr:to>
      <xdr:col>15</xdr:col>
      <xdr:colOff>488949</xdr:colOff>
      <xdr:row>9</xdr:row>
      <xdr:rowOff>58737</xdr:rowOff>
    </xdr:to>
    <xdr:sp macro="" textlink="">
      <xdr:nvSpPr>
        <xdr:cNvPr id="4" name="審査基準ア">
          <a:extLst>
            <a:ext uri="{FF2B5EF4-FFF2-40B4-BE49-F238E27FC236}">
              <a16:creationId xmlns:a16="http://schemas.microsoft.com/office/drawing/2014/main" id="{8FCD48C1-00C0-4125-9FED-370719E00431}"/>
            </a:ext>
          </a:extLst>
        </xdr:cNvPr>
        <xdr:cNvSpPr/>
      </xdr:nvSpPr>
      <xdr:spPr>
        <a:xfrm>
          <a:off x="9067319" y="3084236"/>
          <a:ext cx="3188974" cy="377704"/>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ウ</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オ</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に対応</a:t>
          </a:r>
        </a:p>
      </xdr:txBody>
    </xdr:sp>
    <xdr:clientData/>
  </xdr:twoCellAnchor>
  <xdr:twoCellAnchor>
    <xdr:from>
      <xdr:col>11</xdr:col>
      <xdr:colOff>66436</xdr:colOff>
      <xdr:row>13</xdr:row>
      <xdr:rowOff>42069</xdr:rowOff>
    </xdr:from>
    <xdr:to>
      <xdr:col>15</xdr:col>
      <xdr:colOff>573880</xdr:colOff>
      <xdr:row>13</xdr:row>
      <xdr:rowOff>442119</xdr:rowOff>
    </xdr:to>
    <xdr:sp macro="" textlink="">
      <xdr:nvSpPr>
        <xdr:cNvPr id="6" name="審査基準ア">
          <a:extLst>
            <a:ext uri="{FF2B5EF4-FFF2-40B4-BE49-F238E27FC236}">
              <a16:creationId xmlns:a16="http://schemas.microsoft.com/office/drawing/2014/main" id="{D81A10C0-FD7B-4DDA-963D-0C02CD0081B4}"/>
            </a:ext>
          </a:extLst>
        </xdr:cNvPr>
        <xdr:cNvSpPr/>
      </xdr:nvSpPr>
      <xdr:spPr>
        <a:xfrm>
          <a:off x="9095342" y="5122069"/>
          <a:ext cx="3245882" cy="400050"/>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ウ</a:t>
          </a:r>
          <a:r>
            <a:rPr kumimoji="1" lang="en-US" altLang="ja-JP" sz="14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キ</a:t>
          </a:r>
          <a:r>
            <a:rPr kumimoji="1" lang="en-US" altLang="ja-JP" sz="1400">
              <a:solidFill>
                <a:sysClr val="windowText" lastClr="000000"/>
              </a:solidFill>
              <a:effectLst/>
              <a:latin typeface="+mn-lt"/>
              <a:ea typeface="+mn-ea"/>
              <a:cs typeface="+mn-cs"/>
            </a:rPr>
            <a:t>】</a:t>
          </a:r>
          <a:r>
            <a:rPr kumimoji="1" lang="ja-JP" altLang="en-US" sz="1400">
              <a:solidFill>
                <a:sysClr val="windowText" lastClr="000000"/>
              </a:solidFill>
              <a:effectLst/>
              <a:latin typeface="+mn-lt"/>
              <a:ea typeface="+mn-ea"/>
              <a:cs typeface="+mn-cs"/>
            </a:rPr>
            <a:t>に</a:t>
          </a:r>
          <a:r>
            <a:rPr kumimoji="1" lang="ja-JP" altLang="en-US" sz="1400">
              <a:solidFill>
                <a:sysClr val="windowText" lastClr="000000"/>
              </a:solidFill>
              <a:latin typeface="+mn-ea"/>
              <a:ea typeface="+mn-ea"/>
            </a:rPr>
            <a:t>対応</a:t>
          </a:r>
        </a:p>
      </xdr:txBody>
    </xdr:sp>
    <xdr:clientData/>
  </xdr:twoCellAnchor>
  <xdr:twoCellAnchor>
    <xdr:from>
      <xdr:col>11</xdr:col>
      <xdr:colOff>33337</xdr:colOff>
      <xdr:row>16</xdr:row>
      <xdr:rowOff>46434</xdr:rowOff>
    </xdr:from>
    <xdr:to>
      <xdr:col>15</xdr:col>
      <xdr:colOff>565546</xdr:colOff>
      <xdr:row>16</xdr:row>
      <xdr:rowOff>484584</xdr:rowOff>
    </xdr:to>
    <xdr:sp macro="" textlink="">
      <xdr:nvSpPr>
        <xdr:cNvPr id="7" name="四角形: 角を丸くする 6">
          <a:extLst>
            <a:ext uri="{FF2B5EF4-FFF2-40B4-BE49-F238E27FC236}">
              <a16:creationId xmlns:a16="http://schemas.microsoft.com/office/drawing/2014/main" id="{32DBA660-9641-474E-8660-26664BC6BAE6}"/>
            </a:ext>
          </a:extLst>
        </xdr:cNvPr>
        <xdr:cNvSpPr/>
      </xdr:nvSpPr>
      <xdr:spPr bwMode="auto">
        <a:xfrm>
          <a:off x="9062243" y="6426200"/>
          <a:ext cx="3270647" cy="438150"/>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募集要領中の「プロジェクトに盛り込むべき観点」について、具体的にどのような取組を行うか記載してください。</a:t>
          </a:r>
        </a:p>
      </xdr:txBody>
    </xdr:sp>
    <xdr:clientData/>
  </xdr:twoCellAnchor>
  <xdr:twoCellAnchor>
    <xdr:from>
      <xdr:col>11</xdr:col>
      <xdr:colOff>56356</xdr:colOff>
      <xdr:row>18</xdr:row>
      <xdr:rowOff>27384</xdr:rowOff>
    </xdr:from>
    <xdr:to>
      <xdr:col>15</xdr:col>
      <xdr:colOff>563800</xdr:colOff>
      <xdr:row>19</xdr:row>
      <xdr:rowOff>20637</xdr:rowOff>
    </xdr:to>
    <xdr:sp macro="" textlink="">
      <xdr:nvSpPr>
        <xdr:cNvPr id="8" name="審査基準ア">
          <a:extLst>
            <a:ext uri="{FF2B5EF4-FFF2-40B4-BE49-F238E27FC236}">
              <a16:creationId xmlns:a16="http://schemas.microsoft.com/office/drawing/2014/main" id="{29BE9ECE-E70F-480A-9D38-2B712F6B8261}"/>
            </a:ext>
          </a:extLst>
        </xdr:cNvPr>
        <xdr:cNvSpPr/>
      </xdr:nvSpPr>
      <xdr:spPr>
        <a:xfrm>
          <a:off x="9085262" y="7597775"/>
          <a:ext cx="3245882" cy="400050"/>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ウ</a:t>
          </a:r>
          <a:r>
            <a:rPr kumimoji="1" lang="en-US" altLang="ja-JP" sz="14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キ</a:t>
          </a:r>
          <a:r>
            <a:rPr kumimoji="1" lang="en-US" altLang="ja-JP" sz="1400">
              <a:solidFill>
                <a:sysClr val="windowText" lastClr="000000"/>
              </a:solidFill>
              <a:effectLst/>
              <a:latin typeface="+mn-lt"/>
              <a:ea typeface="+mn-ea"/>
              <a:cs typeface="+mn-cs"/>
            </a:rPr>
            <a:t>】【</a:t>
          </a:r>
          <a:r>
            <a:rPr kumimoji="1" lang="ja-JP" altLang="en-US" sz="1400">
              <a:solidFill>
                <a:sysClr val="windowText" lastClr="000000"/>
              </a:solidFill>
              <a:effectLst/>
              <a:latin typeface="+mn-lt"/>
              <a:ea typeface="+mn-ea"/>
              <a:cs typeface="+mn-cs"/>
            </a:rPr>
            <a:t>ク</a:t>
          </a:r>
          <a:r>
            <a:rPr kumimoji="1" lang="en-US" altLang="ja-JP" sz="1400">
              <a:solidFill>
                <a:sysClr val="windowText" lastClr="000000"/>
              </a:solidFill>
              <a:effectLst/>
              <a:latin typeface="+mn-lt"/>
              <a:ea typeface="+mn-ea"/>
              <a:cs typeface="+mn-cs"/>
            </a:rPr>
            <a:t>】</a:t>
          </a:r>
          <a:r>
            <a:rPr kumimoji="1" lang="ja-JP" altLang="en-US" sz="1400">
              <a:solidFill>
                <a:sysClr val="windowText" lastClr="000000"/>
              </a:solidFill>
              <a:effectLst/>
              <a:latin typeface="+mn-lt"/>
              <a:ea typeface="+mn-ea"/>
              <a:cs typeface="+mn-cs"/>
            </a:rPr>
            <a:t>に</a:t>
          </a:r>
          <a:r>
            <a:rPr kumimoji="1" lang="ja-JP" altLang="en-US" sz="1400">
              <a:solidFill>
                <a:sysClr val="windowText" lastClr="000000"/>
              </a:solidFill>
              <a:latin typeface="+mn-ea"/>
              <a:ea typeface="+mn-ea"/>
            </a:rPr>
            <a:t>対応</a:t>
          </a:r>
        </a:p>
      </xdr:txBody>
    </xdr:sp>
    <xdr:clientData/>
  </xdr:twoCellAnchor>
  <xdr:twoCellAnchor>
    <xdr:from>
      <xdr:col>11</xdr:col>
      <xdr:colOff>26987</xdr:colOff>
      <xdr:row>21</xdr:row>
      <xdr:rowOff>236141</xdr:rowOff>
    </xdr:from>
    <xdr:to>
      <xdr:col>15</xdr:col>
      <xdr:colOff>534431</xdr:colOff>
      <xdr:row>21</xdr:row>
      <xdr:rowOff>636191</xdr:rowOff>
    </xdr:to>
    <xdr:sp macro="" textlink="">
      <xdr:nvSpPr>
        <xdr:cNvPr id="9" name="審査基準ア">
          <a:extLst>
            <a:ext uri="{FF2B5EF4-FFF2-40B4-BE49-F238E27FC236}">
              <a16:creationId xmlns:a16="http://schemas.microsoft.com/office/drawing/2014/main" id="{2E67203A-F3C7-47C8-8EE9-E7B5FC92A9CC}"/>
            </a:ext>
          </a:extLst>
        </xdr:cNvPr>
        <xdr:cNvSpPr/>
      </xdr:nvSpPr>
      <xdr:spPr>
        <a:xfrm>
          <a:off x="9055893" y="9503172"/>
          <a:ext cx="3245882" cy="400050"/>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ウ</a:t>
          </a:r>
          <a:r>
            <a:rPr kumimoji="1" lang="en-US" altLang="ja-JP" sz="14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オ</a:t>
          </a:r>
          <a:r>
            <a:rPr kumimoji="1" lang="en-US" altLang="ja-JP" sz="14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キ</a:t>
          </a:r>
          <a:r>
            <a:rPr kumimoji="1" lang="en-US" altLang="ja-JP" sz="1400">
              <a:solidFill>
                <a:sysClr val="windowText" lastClr="000000"/>
              </a:solidFill>
              <a:effectLst/>
              <a:latin typeface="+mn-lt"/>
              <a:ea typeface="+mn-ea"/>
              <a:cs typeface="+mn-cs"/>
            </a:rPr>
            <a:t>】</a:t>
          </a:r>
          <a:r>
            <a:rPr kumimoji="1" lang="ja-JP" altLang="en-US" sz="1400">
              <a:solidFill>
                <a:sysClr val="windowText" lastClr="000000"/>
              </a:solidFill>
              <a:effectLst/>
              <a:latin typeface="+mn-lt"/>
              <a:ea typeface="+mn-ea"/>
              <a:cs typeface="+mn-cs"/>
            </a:rPr>
            <a:t>に</a:t>
          </a:r>
          <a:r>
            <a:rPr kumimoji="1" lang="ja-JP" altLang="en-US" sz="1400">
              <a:solidFill>
                <a:sysClr val="windowText" lastClr="000000"/>
              </a:solidFill>
              <a:latin typeface="+mn-ea"/>
              <a:ea typeface="+mn-ea"/>
            </a:rPr>
            <a:t>対応</a:t>
          </a:r>
        </a:p>
      </xdr:txBody>
    </xdr:sp>
    <xdr:clientData/>
  </xdr:twoCellAnchor>
  <xdr:twoCellAnchor>
    <xdr:from>
      <xdr:col>10</xdr:col>
      <xdr:colOff>115490</xdr:colOff>
      <xdr:row>24</xdr:row>
      <xdr:rowOff>60722</xdr:rowOff>
    </xdr:from>
    <xdr:to>
      <xdr:col>15</xdr:col>
      <xdr:colOff>503872</xdr:colOff>
      <xdr:row>25</xdr:row>
      <xdr:rowOff>44053</xdr:rowOff>
    </xdr:to>
    <xdr:sp macro="" textlink="">
      <xdr:nvSpPr>
        <xdr:cNvPr id="10" name="審査基準ア">
          <a:extLst>
            <a:ext uri="{FF2B5EF4-FFF2-40B4-BE49-F238E27FC236}">
              <a16:creationId xmlns:a16="http://schemas.microsoft.com/office/drawing/2014/main" id="{6B75B9E1-90E4-4E0E-A5B9-AAAC6BC05C25}"/>
            </a:ext>
          </a:extLst>
        </xdr:cNvPr>
        <xdr:cNvSpPr/>
      </xdr:nvSpPr>
      <xdr:spPr>
        <a:xfrm>
          <a:off x="9025334" y="11272441"/>
          <a:ext cx="3245882" cy="400050"/>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ウ</a:t>
          </a:r>
          <a:r>
            <a:rPr kumimoji="1" lang="en-US" altLang="ja-JP" sz="1400">
              <a:solidFill>
                <a:sysClr val="windowText" lastClr="000000"/>
              </a:solidFill>
              <a:effectLst/>
              <a:latin typeface="+mn-lt"/>
              <a:ea typeface="+mn-ea"/>
              <a:cs typeface="+mn-cs"/>
            </a:rPr>
            <a:t>】【</a:t>
          </a:r>
          <a:r>
            <a:rPr kumimoji="1" lang="ja-JP" altLang="en-US" sz="1400">
              <a:solidFill>
                <a:sysClr val="windowText" lastClr="000000"/>
              </a:solidFill>
              <a:effectLst/>
              <a:latin typeface="+mn-lt"/>
              <a:ea typeface="+mn-ea"/>
              <a:cs typeface="+mn-cs"/>
            </a:rPr>
            <a:t>エ</a:t>
          </a:r>
          <a:r>
            <a:rPr kumimoji="1" lang="en-US" altLang="ja-JP" sz="1400">
              <a:solidFill>
                <a:sysClr val="windowText" lastClr="000000"/>
              </a:solidFill>
              <a:effectLst/>
              <a:latin typeface="+mn-lt"/>
              <a:ea typeface="+mn-ea"/>
              <a:cs typeface="+mn-cs"/>
            </a:rPr>
            <a:t>】</a:t>
          </a:r>
          <a:r>
            <a:rPr kumimoji="1" lang="ja-JP" altLang="en-US" sz="1400">
              <a:solidFill>
                <a:sysClr val="windowText" lastClr="000000"/>
              </a:solidFill>
              <a:effectLst/>
              <a:latin typeface="+mn-lt"/>
              <a:ea typeface="+mn-ea"/>
              <a:cs typeface="+mn-cs"/>
            </a:rPr>
            <a:t>に</a:t>
          </a:r>
          <a:r>
            <a:rPr kumimoji="1" lang="ja-JP" altLang="en-US" sz="1400">
              <a:solidFill>
                <a:sysClr val="windowText" lastClr="000000"/>
              </a:solidFill>
              <a:latin typeface="+mn-ea"/>
              <a:ea typeface="+mn-ea"/>
            </a:rPr>
            <a:t>対応</a:t>
          </a:r>
        </a:p>
      </xdr:txBody>
    </xdr:sp>
    <xdr:clientData/>
  </xdr:twoCellAnchor>
  <xdr:twoCellAnchor>
    <xdr:from>
      <xdr:col>11</xdr:col>
      <xdr:colOff>40482</xdr:colOff>
      <xdr:row>14</xdr:row>
      <xdr:rowOff>114697</xdr:rowOff>
    </xdr:from>
    <xdr:to>
      <xdr:col>15</xdr:col>
      <xdr:colOff>572691</xdr:colOff>
      <xdr:row>15</xdr:row>
      <xdr:rowOff>190897</xdr:rowOff>
    </xdr:to>
    <xdr:sp macro="" textlink="">
      <xdr:nvSpPr>
        <xdr:cNvPr id="5" name="四角形: 角を丸くする 4">
          <a:extLst>
            <a:ext uri="{FF2B5EF4-FFF2-40B4-BE49-F238E27FC236}">
              <a16:creationId xmlns:a16="http://schemas.microsoft.com/office/drawing/2014/main" id="{CA8C70FD-F9F3-42F7-9B6C-D9DA2927C6AC}"/>
            </a:ext>
          </a:extLst>
        </xdr:cNvPr>
        <xdr:cNvSpPr/>
      </xdr:nvSpPr>
      <xdr:spPr bwMode="auto">
        <a:xfrm>
          <a:off x="9069388" y="5978525"/>
          <a:ext cx="3270647" cy="334169"/>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プロジェクトに含まれる取組に「〇」を付してください。</a:t>
          </a:r>
        </a:p>
      </xdr:txBody>
    </xdr:sp>
    <xdr:clientData/>
  </xdr:twoCellAnchor>
  <xdr:twoCellAnchor>
    <xdr:from>
      <xdr:col>11</xdr:col>
      <xdr:colOff>67469</xdr:colOff>
      <xdr:row>6</xdr:row>
      <xdr:rowOff>37703</xdr:rowOff>
    </xdr:from>
    <xdr:to>
      <xdr:col>15</xdr:col>
      <xdr:colOff>579919</xdr:colOff>
      <xdr:row>6</xdr:row>
      <xdr:rowOff>445968</xdr:rowOff>
    </xdr:to>
    <xdr:sp macro="" textlink="">
      <xdr:nvSpPr>
        <xdr:cNvPr id="11" name="審査基準ア">
          <a:extLst>
            <a:ext uri="{FF2B5EF4-FFF2-40B4-BE49-F238E27FC236}">
              <a16:creationId xmlns:a16="http://schemas.microsoft.com/office/drawing/2014/main" id="{72EB2B70-4C9C-40B2-9504-9382D540C922}"/>
            </a:ext>
          </a:extLst>
        </xdr:cNvPr>
        <xdr:cNvSpPr/>
      </xdr:nvSpPr>
      <xdr:spPr>
        <a:xfrm>
          <a:off x="9096375" y="2041922"/>
          <a:ext cx="3250888" cy="408265"/>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ウ</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キ</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に対応</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40625</xdr:colOff>
      <xdr:row>1</xdr:row>
      <xdr:rowOff>73216</xdr:rowOff>
    </xdr:from>
    <xdr:to>
      <xdr:col>15</xdr:col>
      <xdr:colOff>34275</xdr:colOff>
      <xdr:row>3</xdr:row>
      <xdr:rowOff>15301</xdr:rowOff>
    </xdr:to>
    <xdr:sp macro="" textlink="">
      <xdr:nvSpPr>
        <xdr:cNvPr id="2" name="審査基準ア">
          <a:extLst>
            <a:ext uri="{FF2B5EF4-FFF2-40B4-BE49-F238E27FC236}">
              <a16:creationId xmlns:a16="http://schemas.microsoft.com/office/drawing/2014/main" id="{EF5D0AE0-663B-4410-9C8B-BF245B0F83D3}"/>
            </a:ext>
          </a:extLst>
        </xdr:cNvPr>
        <xdr:cNvSpPr/>
      </xdr:nvSpPr>
      <xdr:spPr>
        <a:xfrm>
          <a:off x="9060685" y="325686"/>
          <a:ext cx="3711843" cy="408772"/>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ウ</a:t>
          </a:r>
          <a:r>
            <a:rPr kumimoji="1" lang="en-US" altLang="ja-JP" sz="1400">
              <a:solidFill>
                <a:sysClr val="windowText" lastClr="000000"/>
              </a:solidFill>
            </a:rPr>
            <a:t>】【</a:t>
          </a:r>
          <a:r>
            <a:rPr kumimoji="1" lang="ja-JP" altLang="en-US" sz="1400">
              <a:solidFill>
                <a:sysClr val="windowText" lastClr="000000"/>
              </a:solidFill>
            </a:rPr>
            <a:t>エ</a:t>
          </a:r>
          <a:r>
            <a:rPr kumimoji="1" lang="en-US" altLang="ja-JP" sz="1400">
              <a:solidFill>
                <a:sysClr val="windowText" lastClr="000000"/>
              </a:solidFill>
            </a:rPr>
            <a:t>】【</a:t>
          </a:r>
          <a:r>
            <a:rPr kumimoji="1" lang="ja-JP" altLang="en-US" sz="1400">
              <a:solidFill>
                <a:sysClr val="windowText" lastClr="000000"/>
              </a:solidFill>
            </a:rPr>
            <a:t>オ</a:t>
          </a:r>
          <a:r>
            <a:rPr kumimoji="1" lang="en-US" altLang="ja-JP" sz="1400">
              <a:solidFill>
                <a:sysClr val="windowText" lastClr="000000"/>
              </a:solidFill>
            </a:rPr>
            <a:t>】【</a:t>
          </a:r>
          <a:r>
            <a:rPr kumimoji="1" lang="ja-JP" altLang="en-US" sz="1400">
              <a:solidFill>
                <a:sysClr val="windowText" lastClr="000000"/>
              </a:solidFill>
            </a:rPr>
            <a:t>キ</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twoCellAnchor>
    <xdr:from>
      <xdr:col>9</xdr:col>
      <xdr:colOff>38050</xdr:colOff>
      <xdr:row>9</xdr:row>
      <xdr:rowOff>141791</xdr:rowOff>
    </xdr:from>
    <xdr:to>
      <xdr:col>13</xdr:col>
      <xdr:colOff>603774</xdr:colOff>
      <xdr:row>10</xdr:row>
      <xdr:rowOff>435051</xdr:rowOff>
    </xdr:to>
    <xdr:sp macro="" textlink="">
      <xdr:nvSpPr>
        <xdr:cNvPr id="3" name="審査基準ア">
          <a:extLst>
            <a:ext uri="{FF2B5EF4-FFF2-40B4-BE49-F238E27FC236}">
              <a16:creationId xmlns:a16="http://schemas.microsoft.com/office/drawing/2014/main" id="{DA7956DE-3F4D-4C5A-9564-F6647AC82EA5}"/>
            </a:ext>
          </a:extLst>
        </xdr:cNvPr>
        <xdr:cNvSpPr/>
      </xdr:nvSpPr>
      <xdr:spPr>
        <a:xfrm>
          <a:off x="9055050" y="3666041"/>
          <a:ext cx="3021057" cy="526093"/>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ア</a:t>
          </a:r>
          <a:r>
            <a:rPr kumimoji="1" lang="en-US" altLang="ja-JP" sz="1400">
              <a:solidFill>
                <a:sysClr val="windowText" lastClr="000000"/>
              </a:solidFill>
            </a:rPr>
            <a:t>】【</a:t>
          </a:r>
          <a:r>
            <a:rPr kumimoji="1" lang="ja-JP" altLang="en-US" sz="1400">
              <a:solidFill>
                <a:sysClr val="windowText" lastClr="000000"/>
              </a:solidFill>
            </a:rPr>
            <a:t>エ</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twoCellAnchor>
    <xdr:from>
      <xdr:col>9</xdr:col>
      <xdr:colOff>35422</xdr:colOff>
      <xdr:row>26</xdr:row>
      <xdr:rowOff>25377</xdr:rowOff>
    </xdr:from>
    <xdr:to>
      <xdr:col>14</xdr:col>
      <xdr:colOff>497</xdr:colOff>
      <xdr:row>27</xdr:row>
      <xdr:rowOff>161703</xdr:rowOff>
    </xdr:to>
    <xdr:sp macro="" textlink="">
      <xdr:nvSpPr>
        <xdr:cNvPr id="5" name="審査基準ア">
          <a:extLst>
            <a:ext uri="{FF2B5EF4-FFF2-40B4-BE49-F238E27FC236}">
              <a16:creationId xmlns:a16="http://schemas.microsoft.com/office/drawing/2014/main" id="{666B2D8A-E08C-45C4-9082-7CF2DA8EAAEA}"/>
            </a:ext>
          </a:extLst>
        </xdr:cNvPr>
        <xdr:cNvSpPr/>
      </xdr:nvSpPr>
      <xdr:spPr>
        <a:xfrm>
          <a:off x="9055482" y="12580016"/>
          <a:ext cx="3063569" cy="373494"/>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オ</a:t>
          </a:r>
          <a:r>
            <a:rPr kumimoji="1" lang="en-US" altLang="ja-JP" sz="1400">
              <a:solidFill>
                <a:sysClr val="windowText" lastClr="000000"/>
              </a:solidFill>
            </a:rPr>
            <a:t>】【</a:t>
          </a:r>
          <a:r>
            <a:rPr kumimoji="1" lang="ja-JP" altLang="en-US" sz="1400">
              <a:solidFill>
                <a:sysClr val="windowText" lastClr="000000"/>
              </a:solidFill>
            </a:rPr>
            <a:t>ク</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139700</xdr:colOff>
      <xdr:row>6</xdr:row>
      <xdr:rowOff>81639</xdr:rowOff>
    </xdr:from>
    <xdr:to>
      <xdr:col>18</xdr:col>
      <xdr:colOff>288925</xdr:colOff>
      <xdr:row>6</xdr:row>
      <xdr:rowOff>81639</xdr:rowOff>
    </xdr:to>
    <xdr:sp macro="" textlink="">
      <xdr:nvSpPr>
        <xdr:cNvPr id="75" name="テキスト ボックス 74">
          <a:extLst>
            <a:ext uri="{FF2B5EF4-FFF2-40B4-BE49-F238E27FC236}">
              <a16:creationId xmlns:a16="http://schemas.microsoft.com/office/drawing/2014/main" id="{5C049E01-0E87-4106-AE7E-3CC2E7FA527F}"/>
            </a:ext>
          </a:extLst>
        </xdr:cNvPr>
        <xdr:cNvSpPr txBox="1"/>
      </xdr:nvSpPr>
      <xdr:spPr>
        <a:xfrm>
          <a:off x="9779000" y="1942189"/>
          <a:ext cx="1381125"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latin typeface="+mn-ea"/>
              <a:ea typeface="+mn-ea"/>
            </a:rPr>
            <a:t>（具体的研修名）</a:t>
          </a:r>
        </a:p>
      </xdr:txBody>
    </xdr:sp>
    <xdr:clientData/>
  </xdr:twoCellAnchor>
  <xdr:twoCellAnchor>
    <xdr:from>
      <xdr:col>6</xdr:col>
      <xdr:colOff>214312</xdr:colOff>
      <xdr:row>10</xdr:row>
      <xdr:rowOff>292562</xdr:rowOff>
    </xdr:from>
    <xdr:to>
      <xdr:col>11</xdr:col>
      <xdr:colOff>81643</xdr:colOff>
      <xdr:row>10</xdr:row>
      <xdr:rowOff>436566</xdr:rowOff>
    </xdr:to>
    <xdr:sp macro="" textlink="">
      <xdr:nvSpPr>
        <xdr:cNvPr id="89" name="テキスト ボックス 88">
          <a:extLst>
            <a:ext uri="{FF2B5EF4-FFF2-40B4-BE49-F238E27FC236}">
              <a16:creationId xmlns:a16="http://schemas.microsoft.com/office/drawing/2014/main" id="{9B0590A9-9B1C-4C65-8705-5F1355F80544}"/>
            </a:ext>
          </a:extLst>
        </xdr:cNvPr>
        <xdr:cNvSpPr txBox="1"/>
      </xdr:nvSpPr>
      <xdr:spPr>
        <a:xfrm>
          <a:off x="4548187" y="4181937"/>
          <a:ext cx="2724831" cy="14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100" b="1">
              <a:solidFill>
                <a:schemeClr val="tx1"/>
              </a:solidFill>
              <a:effectLst/>
              <a:latin typeface="+mn-lt"/>
              <a:ea typeface="+mn-ea"/>
              <a:cs typeface="+mn-cs"/>
            </a:rPr>
            <a:t>②▲▲研修</a:t>
          </a:r>
          <a:r>
            <a:rPr kumimoji="1" lang="en-US" altLang="ja-JP" sz="1100" b="1">
              <a:solidFill>
                <a:schemeClr val="tx1"/>
              </a:solidFill>
              <a:effectLst/>
              <a:latin typeface="+mn-lt"/>
              <a:ea typeface="+mn-ea"/>
              <a:cs typeface="+mn-cs"/>
            </a:rPr>
            <a:t> </a:t>
          </a:r>
          <a:r>
            <a:rPr kumimoji="1" lang="ja-JP" altLang="ja-JP" sz="1100" b="1">
              <a:solidFill>
                <a:schemeClr val="tx1"/>
              </a:solidFill>
              <a:effectLst/>
              <a:latin typeface="+mn-lt"/>
              <a:ea typeface="+mn-ea"/>
              <a:cs typeface="+mn-cs"/>
            </a:rPr>
            <a:t>アンケート調査・年度評価</a:t>
          </a:r>
          <a:endParaRPr lang="ja-JP" altLang="ja-JP">
            <a:solidFill>
              <a:schemeClr val="tx1"/>
            </a:solidFill>
            <a:effectLst/>
          </a:endParaRPr>
        </a:p>
      </xdr:txBody>
    </xdr:sp>
    <xdr:clientData/>
  </xdr:twoCellAnchor>
  <xdr:twoCellAnchor>
    <xdr:from>
      <xdr:col>8</xdr:col>
      <xdr:colOff>544284</xdr:colOff>
      <xdr:row>10</xdr:row>
      <xdr:rowOff>74845</xdr:rowOff>
    </xdr:from>
    <xdr:to>
      <xdr:col>10</xdr:col>
      <xdr:colOff>544285</xdr:colOff>
      <xdr:row>10</xdr:row>
      <xdr:rowOff>265345</xdr:rowOff>
    </xdr:to>
    <xdr:sp macro="" textlink="">
      <xdr:nvSpPr>
        <xdr:cNvPr id="94" name="矢印: 左右 93">
          <a:extLst>
            <a:ext uri="{FF2B5EF4-FFF2-40B4-BE49-F238E27FC236}">
              <a16:creationId xmlns:a16="http://schemas.microsoft.com/office/drawing/2014/main" id="{E948D7C9-3729-495D-AE44-AAF7E3AFEC68}"/>
            </a:ext>
          </a:extLst>
        </xdr:cNvPr>
        <xdr:cNvSpPr/>
      </xdr:nvSpPr>
      <xdr:spPr>
        <a:xfrm>
          <a:off x="6021159" y="3964220"/>
          <a:ext cx="1143001" cy="190500"/>
        </a:xfrm>
        <a:prstGeom prst="lef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ysClr val="windowText" lastClr="000000"/>
            </a:solidFill>
          </a:endParaRPr>
        </a:p>
      </xdr:txBody>
    </xdr:sp>
    <xdr:clientData/>
  </xdr:twoCellAnchor>
  <xdr:twoCellAnchor>
    <xdr:from>
      <xdr:col>15</xdr:col>
      <xdr:colOff>57150</xdr:colOff>
      <xdr:row>6</xdr:row>
      <xdr:rowOff>414563</xdr:rowOff>
    </xdr:from>
    <xdr:to>
      <xdr:col>19</xdr:col>
      <xdr:colOff>484322</xdr:colOff>
      <xdr:row>7</xdr:row>
      <xdr:rowOff>258305</xdr:rowOff>
    </xdr:to>
    <xdr:sp macro="" textlink="">
      <xdr:nvSpPr>
        <xdr:cNvPr id="2" name="審査基準ア">
          <a:extLst>
            <a:ext uri="{FF2B5EF4-FFF2-40B4-BE49-F238E27FC236}">
              <a16:creationId xmlns:a16="http://schemas.microsoft.com/office/drawing/2014/main" id="{6D42D536-53A3-49F2-9B87-33CE6EF5BD87}"/>
            </a:ext>
          </a:extLst>
        </xdr:cNvPr>
        <xdr:cNvSpPr/>
      </xdr:nvSpPr>
      <xdr:spPr>
        <a:xfrm>
          <a:off x="9065540" y="2276512"/>
          <a:ext cx="2881070" cy="360352"/>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オ</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twoCellAnchor>
    <xdr:from>
      <xdr:col>15</xdr:col>
      <xdr:colOff>77792</xdr:colOff>
      <xdr:row>5</xdr:row>
      <xdr:rowOff>92530</xdr:rowOff>
    </xdr:from>
    <xdr:to>
      <xdr:col>19</xdr:col>
      <xdr:colOff>552772</xdr:colOff>
      <xdr:row>5</xdr:row>
      <xdr:rowOff>384630</xdr:rowOff>
    </xdr:to>
    <xdr:sp macro="" textlink="">
      <xdr:nvSpPr>
        <xdr:cNvPr id="3" name="矢印: 左右 2">
          <a:extLst>
            <a:ext uri="{FF2B5EF4-FFF2-40B4-BE49-F238E27FC236}">
              <a16:creationId xmlns:a16="http://schemas.microsoft.com/office/drawing/2014/main" id="{5C027BB0-15EB-41BC-9649-803195C89D1D}"/>
            </a:ext>
          </a:extLst>
        </xdr:cNvPr>
        <xdr:cNvSpPr/>
      </xdr:nvSpPr>
      <xdr:spPr>
        <a:xfrm>
          <a:off x="9102730" y="1314905"/>
          <a:ext cx="2951480" cy="292100"/>
        </a:xfrm>
        <a:prstGeom prst="leftRightArrow">
          <a:avLst/>
        </a:prstGeom>
        <a:pattFill prst="pct25">
          <a:fgClr>
            <a:schemeClr val="bg1">
              <a:lumMod val="50000"/>
            </a:schemeClr>
          </a:fgClr>
          <a:bgClr>
            <a:schemeClr val="bg1"/>
          </a:bgClr>
        </a:patt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chemeClr val="tx1"/>
              </a:solidFill>
            </a:rPr>
            <a:t>ON-JT</a:t>
          </a:r>
          <a:endParaRPr kumimoji="1" lang="ja-JP" altLang="en-US" sz="1100" b="1">
            <a:solidFill>
              <a:schemeClr val="tx1"/>
            </a:solidFill>
          </a:endParaRPr>
        </a:p>
      </xdr:txBody>
    </xdr:sp>
    <xdr:clientData/>
  </xdr:twoCellAnchor>
  <xdr:twoCellAnchor>
    <xdr:from>
      <xdr:col>15</xdr:col>
      <xdr:colOff>77792</xdr:colOff>
      <xdr:row>5</xdr:row>
      <xdr:rowOff>444500</xdr:rowOff>
    </xdr:from>
    <xdr:to>
      <xdr:col>19</xdr:col>
      <xdr:colOff>552772</xdr:colOff>
      <xdr:row>6</xdr:row>
      <xdr:rowOff>145143</xdr:rowOff>
    </xdr:to>
    <xdr:sp macro="" textlink="">
      <xdr:nvSpPr>
        <xdr:cNvPr id="4" name="矢印: 左右 3">
          <a:extLst>
            <a:ext uri="{FF2B5EF4-FFF2-40B4-BE49-F238E27FC236}">
              <a16:creationId xmlns:a16="http://schemas.microsoft.com/office/drawing/2014/main" id="{2465DD94-DDF1-4163-9F34-8CDAED396C70}"/>
            </a:ext>
          </a:extLst>
        </xdr:cNvPr>
        <xdr:cNvSpPr/>
      </xdr:nvSpPr>
      <xdr:spPr>
        <a:xfrm>
          <a:off x="9102730" y="1666875"/>
          <a:ext cx="2951480" cy="335643"/>
        </a:xfrm>
        <a:prstGeom prst="leftRightArrow">
          <a:avLst/>
        </a:prstGeom>
        <a:pattFill prst="pct40">
          <a:fgClr>
            <a:schemeClr val="bg1">
              <a:lumMod val="50000"/>
            </a:schemeClr>
          </a:fgClr>
          <a:bgClr>
            <a:schemeClr val="bg1"/>
          </a:bgClr>
        </a:patt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chemeClr val="tx1"/>
              </a:solidFill>
            </a:rPr>
            <a:t>OFF-JT</a:t>
          </a:r>
          <a:endParaRPr kumimoji="1" lang="ja-JP" altLang="en-US" sz="1100" b="1">
            <a:solidFill>
              <a:schemeClr val="tx1"/>
            </a:solidFill>
          </a:endParaRPr>
        </a:p>
      </xdr:txBody>
    </xdr:sp>
    <xdr:clientData/>
  </xdr:twoCellAnchor>
  <xdr:twoCellAnchor>
    <xdr:from>
      <xdr:col>15</xdr:col>
      <xdr:colOff>74162</xdr:colOff>
      <xdr:row>4</xdr:row>
      <xdr:rowOff>208641</xdr:rowOff>
    </xdr:from>
    <xdr:to>
      <xdr:col>19</xdr:col>
      <xdr:colOff>463871</xdr:colOff>
      <xdr:row>4</xdr:row>
      <xdr:rowOff>489856</xdr:rowOff>
    </xdr:to>
    <xdr:sp macro="" textlink="">
      <xdr:nvSpPr>
        <xdr:cNvPr id="5" name="矢印: 左右 4">
          <a:extLst>
            <a:ext uri="{FF2B5EF4-FFF2-40B4-BE49-F238E27FC236}">
              <a16:creationId xmlns:a16="http://schemas.microsoft.com/office/drawing/2014/main" id="{B6332490-B84D-4438-A939-85A74A684DCD}"/>
            </a:ext>
          </a:extLst>
        </xdr:cNvPr>
        <xdr:cNvSpPr/>
      </xdr:nvSpPr>
      <xdr:spPr>
        <a:xfrm>
          <a:off x="9099100" y="907141"/>
          <a:ext cx="2866209" cy="281215"/>
        </a:xfrm>
        <a:prstGeom prst="leftRightArrow">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t>運営業務</a:t>
          </a:r>
        </a:p>
      </xdr:txBody>
    </xdr:sp>
    <xdr:clientData/>
  </xdr:twoCellAnchor>
  <xdr:twoCellAnchor>
    <xdr:from>
      <xdr:col>16</xdr:col>
      <xdr:colOff>192545</xdr:colOff>
      <xdr:row>4</xdr:row>
      <xdr:rowOff>475342</xdr:rowOff>
    </xdr:from>
    <xdr:to>
      <xdr:col>18</xdr:col>
      <xdr:colOff>341770</xdr:colOff>
      <xdr:row>5</xdr:row>
      <xdr:rowOff>108856</xdr:rowOff>
    </xdr:to>
    <xdr:sp macro="" textlink="">
      <xdr:nvSpPr>
        <xdr:cNvPr id="6" name="テキスト ボックス 5">
          <a:extLst>
            <a:ext uri="{FF2B5EF4-FFF2-40B4-BE49-F238E27FC236}">
              <a16:creationId xmlns:a16="http://schemas.microsoft.com/office/drawing/2014/main" id="{3424685D-B870-4C33-BA35-76253C4EB380}"/>
            </a:ext>
          </a:extLst>
        </xdr:cNvPr>
        <xdr:cNvSpPr txBox="1"/>
      </xdr:nvSpPr>
      <xdr:spPr>
        <a:xfrm>
          <a:off x="9836608" y="1173842"/>
          <a:ext cx="1387475" cy="1573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latin typeface="+mn-ea"/>
              <a:ea typeface="+mn-ea"/>
            </a:rPr>
            <a:t>（具体的業務名）</a:t>
          </a:r>
        </a:p>
      </xdr:txBody>
    </xdr:sp>
    <xdr:clientData/>
  </xdr:twoCellAnchor>
  <xdr:twoCellAnchor>
    <xdr:from>
      <xdr:col>16</xdr:col>
      <xdr:colOff>198442</xdr:colOff>
      <xdr:row>5</xdr:row>
      <xdr:rowOff>333830</xdr:rowOff>
    </xdr:from>
    <xdr:to>
      <xdr:col>18</xdr:col>
      <xdr:colOff>347667</xdr:colOff>
      <xdr:row>5</xdr:row>
      <xdr:rowOff>492580</xdr:rowOff>
    </xdr:to>
    <xdr:sp macro="" textlink="">
      <xdr:nvSpPr>
        <xdr:cNvPr id="7" name="テキスト ボックス 6">
          <a:extLst>
            <a:ext uri="{FF2B5EF4-FFF2-40B4-BE49-F238E27FC236}">
              <a16:creationId xmlns:a16="http://schemas.microsoft.com/office/drawing/2014/main" id="{54DF771D-DBE5-4EDC-BB32-76D05AEE0836}"/>
            </a:ext>
          </a:extLst>
        </xdr:cNvPr>
        <xdr:cNvSpPr txBox="1"/>
      </xdr:nvSpPr>
      <xdr:spPr>
        <a:xfrm>
          <a:off x="9842505" y="1556205"/>
          <a:ext cx="1387475" cy="158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latin typeface="+mn-ea"/>
              <a:ea typeface="+mn-ea"/>
            </a:rPr>
            <a:t>（具体的研修名）</a:t>
          </a:r>
        </a:p>
      </xdr:txBody>
    </xdr:sp>
    <xdr:clientData/>
  </xdr:twoCellAnchor>
  <xdr:twoCellAnchor>
    <xdr:from>
      <xdr:col>16</xdr:col>
      <xdr:colOff>139700</xdr:colOff>
      <xdr:row>6</xdr:row>
      <xdr:rowOff>81639</xdr:rowOff>
    </xdr:from>
    <xdr:to>
      <xdr:col>18</xdr:col>
      <xdr:colOff>288925</xdr:colOff>
      <xdr:row>6</xdr:row>
      <xdr:rowOff>81639</xdr:rowOff>
    </xdr:to>
    <xdr:sp macro="" textlink="">
      <xdr:nvSpPr>
        <xdr:cNvPr id="8" name="テキスト ボックス 7">
          <a:extLst>
            <a:ext uri="{FF2B5EF4-FFF2-40B4-BE49-F238E27FC236}">
              <a16:creationId xmlns:a16="http://schemas.microsoft.com/office/drawing/2014/main" id="{2B195416-49D0-4242-B838-BBD68262241F}"/>
            </a:ext>
          </a:extLst>
        </xdr:cNvPr>
        <xdr:cNvSpPr txBox="1"/>
      </xdr:nvSpPr>
      <xdr:spPr>
        <a:xfrm>
          <a:off x="9779000" y="1942189"/>
          <a:ext cx="1381125"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latin typeface="+mn-ea"/>
              <a:ea typeface="+mn-ea"/>
            </a:rPr>
            <a:t>（具体的研修名）</a:t>
          </a:r>
        </a:p>
      </xdr:txBody>
    </xdr:sp>
    <xdr:clientData/>
  </xdr:twoCellAnchor>
  <xdr:twoCellAnchor>
    <xdr:from>
      <xdr:col>7</xdr:col>
      <xdr:colOff>8860</xdr:colOff>
      <xdr:row>7</xdr:row>
      <xdr:rowOff>40894</xdr:rowOff>
    </xdr:from>
    <xdr:to>
      <xdr:col>8</xdr:col>
      <xdr:colOff>317526</xdr:colOff>
      <xdr:row>7</xdr:row>
      <xdr:rowOff>290286</xdr:rowOff>
    </xdr:to>
    <xdr:sp macro="" textlink="">
      <xdr:nvSpPr>
        <xdr:cNvPr id="9" name="矢印: 左右 8">
          <a:extLst>
            <a:ext uri="{FF2B5EF4-FFF2-40B4-BE49-F238E27FC236}">
              <a16:creationId xmlns:a16="http://schemas.microsoft.com/office/drawing/2014/main" id="{BF6CB83D-E693-460A-BE6B-2DFE2BD5A6A3}"/>
            </a:ext>
          </a:extLst>
        </xdr:cNvPr>
        <xdr:cNvSpPr/>
      </xdr:nvSpPr>
      <xdr:spPr>
        <a:xfrm>
          <a:off x="4911060" y="2415794"/>
          <a:ext cx="880166" cy="249392"/>
        </a:xfrm>
        <a:prstGeom prst="leftRightArrow">
          <a:avLst/>
        </a:prstGeom>
        <a:pattFill prst="pct40">
          <a:fgClr>
            <a:schemeClr val="bg1">
              <a:lumMod val="50000"/>
            </a:schemeClr>
          </a:fgClr>
          <a:bgClr>
            <a:schemeClr val="bg1"/>
          </a:bgClr>
        </a:patt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rPr>
            <a:t>OFF-JT</a:t>
          </a:r>
          <a:endParaRPr kumimoji="1" lang="ja-JP" altLang="en-US" sz="1100" b="1">
            <a:solidFill>
              <a:sysClr val="windowText" lastClr="000000"/>
            </a:solidFill>
          </a:endParaRPr>
        </a:p>
      </xdr:txBody>
    </xdr:sp>
    <xdr:clientData/>
  </xdr:twoCellAnchor>
  <xdr:twoCellAnchor>
    <xdr:from>
      <xdr:col>2</xdr:col>
      <xdr:colOff>156042</xdr:colOff>
      <xdr:row>5</xdr:row>
      <xdr:rowOff>154213</xdr:rowOff>
    </xdr:from>
    <xdr:to>
      <xdr:col>4</xdr:col>
      <xdr:colOff>384542</xdr:colOff>
      <xdr:row>5</xdr:row>
      <xdr:rowOff>362856</xdr:rowOff>
    </xdr:to>
    <xdr:sp macro="" textlink="">
      <xdr:nvSpPr>
        <xdr:cNvPr id="10" name="矢印: 左右 9">
          <a:extLst>
            <a:ext uri="{FF2B5EF4-FFF2-40B4-BE49-F238E27FC236}">
              <a16:creationId xmlns:a16="http://schemas.microsoft.com/office/drawing/2014/main" id="{30A001EF-AB17-4AE1-AB00-FC7A0B918D3A}"/>
            </a:ext>
          </a:extLst>
        </xdr:cNvPr>
        <xdr:cNvSpPr/>
      </xdr:nvSpPr>
      <xdr:spPr>
        <a:xfrm>
          <a:off x="2200742" y="1379763"/>
          <a:ext cx="1371500" cy="208643"/>
        </a:xfrm>
        <a:prstGeom prst="leftRightArrow">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rgbClr val="FF0000"/>
            </a:solidFill>
          </a:endParaRPr>
        </a:p>
      </xdr:txBody>
    </xdr:sp>
    <xdr:clientData/>
  </xdr:twoCellAnchor>
  <xdr:twoCellAnchor>
    <xdr:from>
      <xdr:col>2</xdr:col>
      <xdr:colOff>99793</xdr:colOff>
      <xdr:row>5</xdr:row>
      <xdr:rowOff>394609</xdr:rowOff>
    </xdr:from>
    <xdr:to>
      <xdr:col>4</xdr:col>
      <xdr:colOff>417286</xdr:colOff>
      <xdr:row>5</xdr:row>
      <xdr:rowOff>607786</xdr:rowOff>
    </xdr:to>
    <xdr:sp macro="" textlink="">
      <xdr:nvSpPr>
        <xdr:cNvPr id="11" name="テキスト ボックス 10">
          <a:extLst>
            <a:ext uri="{FF2B5EF4-FFF2-40B4-BE49-F238E27FC236}">
              <a16:creationId xmlns:a16="http://schemas.microsoft.com/office/drawing/2014/main" id="{751BF2D2-D36D-4088-BE16-63CBC8639304}"/>
            </a:ext>
          </a:extLst>
        </xdr:cNvPr>
        <xdr:cNvSpPr txBox="1"/>
      </xdr:nvSpPr>
      <xdr:spPr>
        <a:xfrm>
          <a:off x="2144493" y="1620159"/>
          <a:ext cx="1460493" cy="2131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n-ea"/>
              <a:ea typeface="+mn-ea"/>
            </a:rPr>
            <a:t>事務局</a:t>
          </a:r>
          <a:r>
            <a:rPr kumimoji="1" lang="ja-JP" altLang="en-US" sz="1000" b="1">
              <a:solidFill>
                <a:schemeClr val="tx1"/>
              </a:solidFill>
              <a:latin typeface="+mn-ea"/>
              <a:ea typeface="+mn-ea"/>
            </a:rPr>
            <a:t>／委員会</a:t>
          </a:r>
          <a:r>
            <a:rPr kumimoji="1" lang="ja-JP" altLang="en-US" sz="1000" b="1">
              <a:solidFill>
                <a:sysClr val="windowText" lastClr="000000"/>
              </a:solidFill>
              <a:latin typeface="+mn-ea"/>
              <a:ea typeface="+mn-ea"/>
            </a:rPr>
            <a:t>の設置</a:t>
          </a:r>
        </a:p>
      </xdr:txBody>
    </xdr:sp>
    <xdr:clientData/>
  </xdr:twoCellAnchor>
  <xdr:twoCellAnchor>
    <xdr:from>
      <xdr:col>4</xdr:col>
      <xdr:colOff>172365</xdr:colOff>
      <xdr:row>7</xdr:row>
      <xdr:rowOff>88273</xdr:rowOff>
    </xdr:from>
    <xdr:to>
      <xdr:col>7</xdr:col>
      <xdr:colOff>63502</xdr:colOff>
      <xdr:row>7</xdr:row>
      <xdr:rowOff>244928</xdr:rowOff>
    </xdr:to>
    <xdr:sp macro="" textlink="">
      <xdr:nvSpPr>
        <xdr:cNvPr id="12" name="テキスト ボックス 11">
          <a:extLst>
            <a:ext uri="{FF2B5EF4-FFF2-40B4-BE49-F238E27FC236}">
              <a16:creationId xmlns:a16="http://schemas.microsoft.com/office/drawing/2014/main" id="{BB10E12B-B973-4BD6-8AA2-27A979710574}"/>
            </a:ext>
          </a:extLst>
        </xdr:cNvPr>
        <xdr:cNvSpPr txBox="1"/>
      </xdr:nvSpPr>
      <xdr:spPr>
        <a:xfrm>
          <a:off x="3360065" y="2463173"/>
          <a:ext cx="1605637" cy="1566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chemeClr val="tx1"/>
              </a:solidFill>
              <a:latin typeface="+mn-ea"/>
              <a:ea typeface="+mn-ea"/>
            </a:rPr>
            <a:t>①</a:t>
          </a:r>
          <a:r>
            <a:rPr kumimoji="1" lang="ja-JP" altLang="ja-JP" sz="1100" b="1">
              <a:solidFill>
                <a:schemeClr val="tx1"/>
              </a:solidFill>
              <a:effectLst/>
              <a:latin typeface="+mn-lt"/>
              <a:ea typeface="+mn-ea"/>
              <a:cs typeface="+mn-cs"/>
            </a:rPr>
            <a:t>●●講習</a:t>
          </a:r>
          <a:r>
            <a:rPr kumimoji="1" lang="en-US" altLang="ja-JP" sz="1100" b="1">
              <a:solidFill>
                <a:schemeClr val="tx1"/>
              </a:solidFill>
              <a:effectLst/>
              <a:latin typeface="+mn-lt"/>
              <a:ea typeface="+mn-ea"/>
              <a:cs typeface="+mn-cs"/>
            </a:rPr>
            <a:t> </a:t>
          </a:r>
          <a:r>
            <a:rPr kumimoji="1" lang="ja-JP" altLang="en-US" sz="1000" b="1">
              <a:solidFill>
                <a:schemeClr val="tx1"/>
              </a:solidFill>
              <a:latin typeface="+mn-ea"/>
              <a:ea typeface="+mn-ea"/>
            </a:rPr>
            <a:t>座学</a:t>
          </a:r>
        </a:p>
      </xdr:txBody>
    </xdr:sp>
    <xdr:clientData/>
  </xdr:twoCellAnchor>
  <xdr:twoCellAnchor>
    <xdr:from>
      <xdr:col>4</xdr:col>
      <xdr:colOff>439070</xdr:colOff>
      <xdr:row>5</xdr:row>
      <xdr:rowOff>145143</xdr:rowOff>
    </xdr:from>
    <xdr:to>
      <xdr:col>6</xdr:col>
      <xdr:colOff>18143</xdr:colOff>
      <xdr:row>5</xdr:row>
      <xdr:rowOff>353786</xdr:rowOff>
    </xdr:to>
    <xdr:sp macro="" textlink="">
      <xdr:nvSpPr>
        <xdr:cNvPr id="13" name="矢印: 左右 12">
          <a:extLst>
            <a:ext uri="{FF2B5EF4-FFF2-40B4-BE49-F238E27FC236}">
              <a16:creationId xmlns:a16="http://schemas.microsoft.com/office/drawing/2014/main" id="{DF3A4189-1F3F-46FD-9102-1BA69BF2D322}"/>
            </a:ext>
          </a:extLst>
        </xdr:cNvPr>
        <xdr:cNvSpPr/>
      </xdr:nvSpPr>
      <xdr:spPr>
        <a:xfrm>
          <a:off x="3626770" y="1370693"/>
          <a:ext cx="722073" cy="208643"/>
        </a:xfrm>
        <a:prstGeom prst="leftRightArrow">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rgbClr val="FF0000"/>
            </a:solidFill>
          </a:endParaRPr>
        </a:p>
      </xdr:txBody>
    </xdr:sp>
    <xdr:clientData/>
  </xdr:twoCellAnchor>
  <xdr:twoCellAnchor>
    <xdr:from>
      <xdr:col>4</xdr:col>
      <xdr:colOff>308442</xdr:colOff>
      <xdr:row>5</xdr:row>
      <xdr:rowOff>388258</xdr:rowOff>
    </xdr:from>
    <xdr:to>
      <xdr:col>6</xdr:col>
      <xdr:colOff>462644</xdr:colOff>
      <xdr:row>5</xdr:row>
      <xdr:rowOff>580571</xdr:rowOff>
    </xdr:to>
    <xdr:sp macro="" textlink="">
      <xdr:nvSpPr>
        <xdr:cNvPr id="14" name="テキスト ボックス 13">
          <a:extLst>
            <a:ext uri="{FF2B5EF4-FFF2-40B4-BE49-F238E27FC236}">
              <a16:creationId xmlns:a16="http://schemas.microsoft.com/office/drawing/2014/main" id="{174C891B-E4DA-4A07-B551-E1A2CD9589CC}"/>
            </a:ext>
          </a:extLst>
        </xdr:cNvPr>
        <xdr:cNvSpPr txBox="1"/>
      </xdr:nvSpPr>
      <xdr:spPr>
        <a:xfrm>
          <a:off x="3496142" y="1613808"/>
          <a:ext cx="1297202" cy="192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n-ea"/>
              <a:ea typeface="+mn-ea"/>
            </a:rPr>
            <a:t>アドバイザー設定</a:t>
          </a:r>
        </a:p>
      </xdr:txBody>
    </xdr:sp>
    <xdr:clientData/>
  </xdr:twoCellAnchor>
  <xdr:twoCellAnchor>
    <xdr:from>
      <xdr:col>8</xdr:col>
      <xdr:colOff>263090</xdr:colOff>
      <xdr:row>7</xdr:row>
      <xdr:rowOff>299358</xdr:rowOff>
    </xdr:from>
    <xdr:to>
      <xdr:col>10</xdr:col>
      <xdr:colOff>272161</xdr:colOff>
      <xdr:row>7</xdr:row>
      <xdr:rowOff>508000</xdr:rowOff>
    </xdr:to>
    <xdr:sp macro="" textlink="">
      <xdr:nvSpPr>
        <xdr:cNvPr id="15" name="矢印: 左右 14">
          <a:extLst>
            <a:ext uri="{FF2B5EF4-FFF2-40B4-BE49-F238E27FC236}">
              <a16:creationId xmlns:a16="http://schemas.microsoft.com/office/drawing/2014/main" id="{AF448A27-7127-43F8-86AE-435D0C682243}"/>
            </a:ext>
          </a:extLst>
        </xdr:cNvPr>
        <xdr:cNvSpPr/>
      </xdr:nvSpPr>
      <xdr:spPr>
        <a:xfrm>
          <a:off x="5736790" y="2674258"/>
          <a:ext cx="1152071" cy="208642"/>
        </a:xfrm>
        <a:prstGeom prst="leftRightArrow">
          <a:avLst/>
        </a:prstGeom>
        <a:pattFill prst="pct25">
          <a:fgClr>
            <a:schemeClr val="bg1">
              <a:lumMod val="50000"/>
            </a:schemeClr>
          </a:fgClr>
          <a:bgClr>
            <a:schemeClr val="bg1"/>
          </a:bgClr>
        </a:patt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rPr>
            <a:t>ON-JT</a:t>
          </a:r>
          <a:endParaRPr kumimoji="1" lang="ja-JP" altLang="en-US" sz="1100" b="1">
            <a:solidFill>
              <a:sysClr val="windowText" lastClr="000000"/>
            </a:solidFill>
          </a:endParaRPr>
        </a:p>
      </xdr:txBody>
    </xdr:sp>
    <xdr:clientData/>
  </xdr:twoCellAnchor>
  <xdr:twoCellAnchor>
    <xdr:from>
      <xdr:col>4</xdr:col>
      <xdr:colOff>190480</xdr:colOff>
      <xdr:row>7</xdr:row>
      <xdr:rowOff>353703</xdr:rowOff>
    </xdr:from>
    <xdr:to>
      <xdr:col>8</xdr:col>
      <xdr:colOff>493545</xdr:colOff>
      <xdr:row>7</xdr:row>
      <xdr:rowOff>489856</xdr:rowOff>
    </xdr:to>
    <xdr:sp macro="" textlink="">
      <xdr:nvSpPr>
        <xdr:cNvPr id="16" name="テキスト ボックス 15">
          <a:extLst>
            <a:ext uri="{FF2B5EF4-FFF2-40B4-BE49-F238E27FC236}">
              <a16:creationId xmlns:a16="http://schemas.microsoft.com/office/drawing/2014/main" id="{3D608189-6140-4A8A-8982-986FD231C332}"/>
            </a:ext>
          </a:extLst>
        </xdr:cNvPr>
        <xdr:cNvSpPr txBox="1"/>
      </xdr:nvSpPr>
      <xdr:spPr>
        <a:xfrm>
          <a:off x="3378180" y="2728603"/>
          <a:ext cx="2589065" cy="136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chemeClr val="tx1"/>
              </a:solidFill>
              <a:latin typeface="+mn-ea"/>
              <a:ea typeface="+mn-ea"/>
            </a:rPr>
            <a:t>②</a:t>
          </a:r>
          <a:r>
            <a:rPr kumimoji="1" lang="ja-JP" altLang="ja-JP" sz="1100" b="1">
              <a:solidFill>
                <a:schemeClr val="tx1"/>
              </a:solidFill>
              <a:effectLst/>
              <a:latin typeface="+mn-lt"/>
              <a:ea typeface="+mn-ea"/>
              <a:cs typeface="+mn-cs"/>
            </a:rPr>
            <a:t>▲▲研修</a:t>
          </a:r>
          <a:r>
            <a:rPr kumimoji="1" lang="en-US" altLang="ja-JP" sz="1100" b="1">
              <a:solidFill>
                <a:schemeClr val="tx1"/>
              </a:solidFill>
              <a:effectLst/>
              <a:latin typeface="+mn-lt"/>
              <a:ea typeface="+mn-ea"/>
              <a:cs typeface="+mn-cs"/>
            </a:rPr>
            <a:t> </a:t>
          </a:r>
          <a:r>
            <a:rPr kumimoji="1" lang="ja-JP" altLang="en-US" sz="1000" b="1">
              <a:solidFill>
                <a:schemeClr val="tx1"/>
              </a:solidFill>
              <a:latin typeface="+mn-ea"/>
              <a:ea typeface="+mn-ea"/>
            </a:rPr>
            <a:t>制作現場</a:t>
          </a:r>
          <a:r>
            <a:rPr kumimoji="1" lang="ja-JP" altLang="en-US" sz="1000" b="1">
              <a:solidFill>
                <a:sysClr val="windowText" lastClr="000000"/>
              </a:solidFill>
              <a:latin typeface="+mn-ea"/>
              <a:ea typeface="+mn-ea"/>
            </a:rPr>
            <a:t>にて研修</a:t>
          </a:r>
        </a:p>
      </xdr:txBody>
    </xdr:sp>
    <xdr:clientData/>
  </xdr:twoCellAnchor>
  <xdr:twoCellAnchor>
    <xdr:from>
      <xdr:col>4</xdr:col>
      <xdr:colOff>553379</xdr:colOff>
      <xdr:row>6</xdr:row>
      <xdr:rowOff>81642</xdr:rowOff>
    </xdr:from>
    <xdr:to>
      <xdr:col>6</xdr:col>
      <xdr:colOff>527979</xdr:colOff>
      <xdr:row>6</xdr:row>
      <xdr:rowOff>346525</xdr:rowOff>
    </xdr:to>
    <xdr:sp macro="" textlink="">
      <xdr:nvSpPr>
        <xdr:cNvPr id="17" name="矢印: 左右 16">
          <a:extLst>
            <a:ext uri="{FF2B5EF4-FFF2-40B4-BE49-F238E27FC236}">
              <a16:creationId xmlns:a16="http://schemas.microsoft.com/office/drawing/2014/main" id="{1153BF74-8E91-41F0-9028-1A8D607B2F36}"/>
            </a:ext>
          </a:extLst>
        </xdr:cNvPr>
        <xdr:cNvSpPr/>
      </xdr:nvSpPr>
      <xdr:spPr>
        <a:xfrm>
          <a:off x="3741079" y="1942192"/>
          <a:ext cx="1117600" cy="264883"/>
        </a:xfrm>
        <a:prstGeom prst="leftRightArrow">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rgbClr val="00B050"/>
            </a:solidFill>
          </a:endParaRPr>
        </a:p>
      </xdr:txBody>
    </xdr:sp>
    <xdr:clientData/>
  </xdr:twoCellAnchor>
  <xdr:twoCellAnchor>
    <xdr:from>
      <xdr:col>4</xdr:col>
      <xdr:colOff>426378</xdr:colOff>
      <xdr:row>6</xdr:row>
      <xdr:rowOff>371927</xdr:rowOff>
    </xdr:from>
    <xdr:to>
      <xdr:col>7</xdr:col>
      <xdr:colOff>93003</xdr:colOff>
      <xdr:row>6</xdr:row>
      <xdr:rowOff>530677</xdr:rowOff>
    </xdr:to>
    <xdr:sp macro="" textlink="">
      <xdr:nvSpPr>
        <xdr:cNvPr id="18" name="テキスト ボックス 17">
          <a:extLst>
            <a:ext uri="{FF2B5EF4-FFF2-40B4-BE49-F238E27FC236}">
              <a16:creationId xmlns:a16="http://schemas.microsoft.com/office/drawing/2014/main" id="{F39B60AF-668A-4B5A-9FC8-EEC067BCC563}"/>
            </a:ext>
          </a:extLst>
        </xdr:cNvPr>
        <xdr:cNvSpPr txBox="1"/>
      </xdr:nvSpPr>
      <xdr:spPr>
        <a:xfrm>
          <a:off x="3614078" y="2232477"/>
          <a:ext cx="1381125" cy="139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n-ea"/>
              <a:ea typeface="+mn-ea"/>
            </a:rPr>
            <a:t>第１回公募</a:t>
          </a:r>
          <a:r>
            <a:rPr kumimoji="1" lang="ja-JP" altLang="en-US" sz="1000" b="1">
              <a:solidFill>
                <a:schemeClr val="tx1"/>
              </a:solidFill>
              <a:latin typeface="+mn-ea"/>
              <a:ea typeface="+mn-ea"/>
            </a:rPr>
            <a:t>・選定</a:t>
          </a:r>
        </a:p>
      </xdr:txBody>
    </xdr:sp>
    <xdr:clientData/>
  </xdr:twoCellAnchor>
  <xdr:twoCellAnchor>
    <xdr:from>
      <xdr:col>5</xdr:col>
      <xdr:colOff>81645</xdr:colOff>
      <xdr:row>9</xdr:row>
      <xdr:rowOff>18143</xdr:rowOff>
    </xdr:from>
    <xdr:to>
      <xdr:col>10</xdr:col>
      <xdr:colOff>489858</xdr:colOff>
      <xdr:row>9</xdr:row>
      <xdr:rowOff>226786</xdr:rowOff>
    </xdr:to>
    <xdr:sp macro="" textlink="">
      <xdr:nvSpPr>
        <xdr:cNvPr id="19" name="矢印: 左右 18">
          <a:extLst>
            <a:ext uri="{FF2B5EF4-FFF2-40B4-BE49-F238E27FC236}">
              <a16:creationId xmlns:a16="http://schemas.microsoft.com/office/drawing/2014/main" id="{FBA04A43-CEB8-4A7A-837A-45033BE85A43}"/>
            </a:ext>
          </a:extLst>
        </xdr:cNvPr>
        <xdr:cNvSpPr/>
      </xdr:nvSpPr>
      <xdr:spPr>
        <a:xfrm>
          <a:off x="3840845" y="3402693"/>
          <a:ext cx="3265713" cy="208643"/>
        </a:xfrm>
        <a:prstGeom prst="leftRightArrow">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ysClr val="windowText" lastClr="000000"/>
            </a:solidFill>
          </a:endParaRPr>
        </a:p>
      </xdr:txBody>
    </xdr:sp>
    <xdr:clientData/>
  </xdr:twoCellAnchor>
  <xdr:twoCellAnchor>
    <xdr:from>
      <xdr:col>2</xdr:col>
      <xdr:colOff>9072</xdr:colOff>
      <xdr:row>9</xdr:row>
      <xdr:rowOff>54433</xdr:rowOff>
    </xdr:from>
    <xdr:to>
      <xdr:col>5</xdr:col>
      <xdr:colOff>81643</xdr:colOff>
      <xdr:row>9</xdr:row>
      <xdr:rowOff>217715</xdr:rowOff>
    </xdr:to>
    <xdr:sp macro="" textlink="">
      <xdr:nvSpPr>
        <xdr:cNvPr id="20" name="テキスト ボックス 19">
          <a:extLst>
            <a:ext uri="{FF2B5EF4-FFF2-40B4-BE49-F238E27FC236}">
              <a16:creationId xmlns:a16="http://schemas.microsoft.com/office/drawing/2014/main" id="{4AEF3B72-6314-48EE-A67D-1E626CEE8E92}"/>
            </a:ext>
          </a:extLst>
        </xdr:cNvPr>
        <xdr:cNvSpPr txBox="1"/>
      </xdr:nvSpPr>
      <xdr:spPr>
        <a:xfrm>
          <a:off x="2053772" y="3438983"/>
          <a:ext cx="1787071" cy="163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chemeClr val="tx1"/>
              </a:solidFill>
              <a:latin typeface="+mn-ea"/>
              <a:ea typeface="+mn-ea"/>
            </a:rPr>
            <a:t>リリース</a:t>
          </a:r>
          <a:r>
            <a:rPr kumimoji="1" lang="en-US" altLang="ja-JP" sz="1000" b="1">
              <a:solidFill>
                <a:schemeClr val="tx1"/>
              </a:solidFill>
              <a:latin typeface="+mn-ea"/>
              <a:ea typeface="+mn-ea"/>
            </a:rPr>
            <a:t>/SNS</a:t>
          </a:r>
          <a:r>
            <a:rPr kumimoji="1" lang="ja-JP" altLang="en-US" sz="1000" b="1">
              <a:solidFill>
                <a:schemeClr val="tx1"/>
              </a:solidFill>
              <a:latin typeface="+mn-ea"/>
              <a:ea typeface="+mn-ea"/>
            </a:rPr>
            <a:t>等での発信</a:t>
          </a:r>
        </a:p>
      </xdr:txBody>
    </xdr:sp>
    <xdr:clientData/>
  </xdr:twoCellAnchor>
  <xdr:twoCellAnchor>
    <xdr:from>
      <xdr:col>5</xdr:col>
      <xdr:colOff>117931</xdr:colOff>
      <xdr:row>9</xdr:row>
      <xdr:rowOff>281215</xdr:rowOff>
    </xdr:from>
    <xdr:to>
      <xdr:col>6</xdr:col>
      <xdr:colOff>390073</xdr:colOff>
      <xdr:row>9</xdr:row>
      <xdr:rowOff>480787</xdr:rowOff>
    </xdr:to>
    <xdr:sp macro="" textlink="">
      <xdr:nvSpPr>
        <xdr:cNvPr id="21" name="矢印: 左右 20">
          <a:extLst>
            <a:ext uri="{FF2B5EF4-FFF2-40B4-BE49-F238E27FC236}">
              <a16:creationId xmlns:a16="http://schemas.microsoft.com/office/drawing/2014/main" id="{06611D64-55D3-48F1-B77D-B94BD7C41636}"/>
            </a:ext>
          </a:extLst>
        </xdr:cNvPr>
        <xdr:cNvSpPr/>
      </xdr:nvSpPr>
      <xdr:spPr>
        <a:xfrm>
          <a:off x="3877131" y="3665765"/>
          <a:ext cx="843642" cy="199572"/>
        </a:xfrm>
        <a:prstGeom prst="leftRightArrow">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ysClr val="windowText" lastClr="000000"/>
            </a:solidFill>
          </a:endParaRPr>
        </a:p>
      </xdr:txBody>
    </xdr:sp>
    <xdr:clientData/>
  </xdr:twoCellAnchor>
  <xdr:twoCellAnchor>
    <xdr:from>
      <xdr:col>4</xdr:col>
      <xdr:colOff>176001</xdr:colOff>
      <xdr:row>4</xdr:row>
      <xdr:rowOff>36290</xdr:rowOff>
    </xdr:from>
    <xdr:to>
      <xdr:col>6</xdr:col>
      <xdr:colOff>150601</xdr:colOff>
      <xdr:row>4</xdr:row>
      <xdr:rowOff>292112</xdr:rowOff>
    </xdr:to>
    <xdr:sp macro="" textlink="">
      <xdr:nvSpPr>
        <xdr:cNvPr id="23" name="矢印: 左右 22">
          <a:extLst>
            <a:ext uri="{FF2B5EF4-FFF2-40B4-BE49-F238E27FC236}">
              <a16:creationId xmlns:a16="http://schemas.microsoft.com/office/drawing/2014/main" id="{AA049B81-19F1-43D4-A67C-84782C609E26}"/>
            </a:ext>
          </a:extLst>
        </xdr:cNvPr>
        <xdr:cNvSpPr/>
      </xdr:nvSpPr>
      <xdr:spPr>
        <a:xfrm>
          <a:off x="3363701" y="734790"/>
          <a:ext cx="1117600" cy="255822"/>
        </a:xfrm>
        <a:prstGeom prst="lef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rgbClr val="FF0000"/>
            </a:solidFill>
          </a:endParaRPr>
        </a:p>
      </xdr:txBody>
    </xdr:sp>
    <xdr:clientData/>
  </xdr:twoCellAnchor>
  <xdr:twoCellAnchor>
    <xdr:from>
      <xdr:col>1</xdr:col>
      <xdr:colOff>1787078</xdr:colOff>
      <xdr:row>4</xdr:row>
      <xdr:rowOff>308429</xdr:rowOff>
    </xdr:from>
    <xdr:to>
      <xdr:col>10</xdr:col>
      <xdr:colOff>217720</xdr:colOff>
      <xdr:row>4</xdr:row>
      <xdr:rowOff>498930</xdr:rowOff>
    </xdr:to>
    <xdr:sp macro="" textlink="">
      <xdr:nvSpPr>
        <xdr:cNvPr id="24" name="テキスト ボックス 23">
          <a:extLst>
            <a:ext uri="{FF2B5EF4-FFF2-40B4-BE49-F238E27FC236}">
              <a16:creationId xmlns:a16="http://schemas.microsoft.com/office/drawing/2014/main" id="{194C7344-C321-46F0-9CF3-072313D70969}"/>
            </a:ext>
          </a:extLst>
        </xdr:cNvPr>
        <xdr:cNvSpPr txBox="1"/>
      </xdr:nvSpPr>
      <xdr:spPr>
        <a:xfrm>
          <a:off x="1926778" y="1006929"/>
          <a:ext cx="4907642" cy="190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chemeClr val="tx1"/>
              </a:solidFill>
              <a:latin typeface="+mn-ea"/>
              <a:ea typeface="+mn-ea"/>
            </a:rPr>
            <a:t>①</a:t>
          </a:r>
          <a:r>
            <a:rPr kumimoji="1" lang="ja-JP" altLang="en-US" sz="1100" b="1">
              <a:solidFill>
                <a:schemeClr val="tx1"/>
              </a:solidFill>
              <a:effectLst/>
              <a:latin typeface="+mn-lt"/>
              <a:ea typeface="+mn-ea"/>
              <a:cs typeface="+mn-cs"/>
            </a:rPr>
            <a:t>●●講習、</a:t>
          </a:r>
          <a:r>
            <a:rPr kumimoji="1" lang="ja-JP" altLang="ja-JP" sz="1100" b="1">
              <a:solidFill>
                <a:schemeClr val="tx1"/>
              </a:solidFill>
              <a:effectLst/>
              <a:latin typeface="+mn-lt"/>
              <a:ea typeface="+mn-ea"/>
              <a:cs typeface="+mn-cs"/>
            </a:rPr>
            <a:t>②</a:t>
          </a:r>
          <a:r>
            <a:rPr kumimoji="1" lang="ja-JP" altLang="en-US" sz="1100" b="1">
              <a:solidFill>
                <a:schemeClr val="tx1"/>
              </a:solidFill>
              <a:effectLst/>
              <a:latin typeface="+mn-lt"/>
              <a:ea typeface="+mn-ea"/>
              <a:cs typeface="+mn-cs"/>
            </a:rPr>
            <a:t>▲▲研修</a:t>
          </a:r>
          <a:r>
            <a:rPr kumimoji="1" lang="ja-JP" altLang="en-US" sz="1000" b="1">
              <a:solidFill>
                <a:schemeClr val="tx1"/>
              </a:solidFill>
              <a:latin typeface="+mn-ea"/>
              <a:ea typeface="+mn-ea"/>
            </a:rPr>
            <a:t>のプログラム設計／全体戦略の策定</a:t>
          </a:r>
        </a:p>
      </xdr:txBody>
    </xdr:sp>
    <xdr:clientData/>
  </xdr:twoCellAnchor>
  <xdr:twoCellAnchor>
    <xdr:from>
      <xdr:col>9</xdr:col>
      <xdr:colOff>235858</xdr:colOff>
      <xdr:row>8</xdr:row>
      <xdr:rowOff>136077</xdr:rowOff>
    </xdr:from>
    <xdr:to>
      <xdr:col>9</xdr:col>
      <xdr:colOff>553358</xdr:colOff>
      <xdr:row>8</xdr:row>
      <xdr:rowOff>335646</xdr:rowOff>
    </xdr:to>
    <xdr:sp macro="" textlink="">
      <xdr:nvSpPr>
        <xdr:cNvPr id="26" name="矢印: 左右 25">
          <a:extLst>
            <a:ext uri="{FF2B5EF4-FFF2-40B4-BE49-F238E27FC236}">
              <a16:creationId xmlns:a16="http://schemas.microsoft.com/office/drawing/2014/main" id="{4573C959-203B-4C57-88AF-34714A86F8F0}"/>
            </a:ext>
          </a:extLst>
        </xdr:cNvPr>
        <xdr:cNvSpPr/>
      </xdr:nvSpPr>
      <xdr:spPr>
        <a:xfrm>
          <a:off x="6281058" y="3050727"/>
          <a:ext cx="317500" cy="199569"/>
        </a:xfrm>
        <a:prstGeom prst="lef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ysClr val="windowText" lastClr="000000"/>
            </a:solidFill>
          </a:endParaRPr>
        </a:p>
      </xdr:txBody>
    </xdr:sp>
    <xdr:clientData/>
  </xdr:twoCellAnchor>
  <xdr:twoCellAnchor>
    <xdr:from>
      <xdr:col>6</xdr:col>
      <xdr:colOff>362858</xdr:colOff>
      <xdr:row>8</xdr:row>
      <xdr:rowOff>154216</xdr:rowOff>
    </xdr:from>
    <xdr:to>
      <xdr:col>9</xdr:col>
      <xdr:colOff>276224</xdr:colOff>
      <xdr:row>8</xdr:row>
      <xdr:rowOff>335643</xdr:rowOff>
    </xdr:to>
    <xdr:sp macro="" textlink="">
      <xdr:nvSpPr>
        <xdr:cNvPr id="27" name="テキスト ボックス 26">
          <a:extLst>
            <a:ext uri="{FF2B5EF4-FFF2-40B4-BE49-F238E27FC236}">
              <a16:creationId xmlns:a16="http://schemas.microsoft.com/office/drawing/2014/main" id="{D212529A-983D-42B1-BFF9-270880BCA57E}"/>
            </a:ext>
          </a:extLst>
        </xdr:cNvPr>
        <xdr:cNvSpPr txBox="1"/>
      </xdr:nvSpPr>
      <xdr:spPr>
        <a:xfrm>
          <a:off x="4693558" y="3068866"/>
          <a:ext cx="1627866" cy="1814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chemeClr val="tx1"/>
              </a:solidFill>
              <a:latin typeface="+mn-ea"/>
              <a:ea typeface="+mn-ea"/>
            </a:rPr>
            <a:t>②</a:t>
          </a:r>
          <a:r>
            <a:rPr kumimoji="1" lang="ja-JP" altLang="ja-JP" sz="1100" b="1">
              <a:solidFill>
                <a:schemeClr val="tx1"/>
              </a:solidFill>
              <a:effectLst/>
              <a:latin typeface="+mn-lt"/>
              <a:ea typeface="+mn-ea"/>
              <a:cs typeface="+mn-cs"/>
            </a:rPr>
            <a:t>▲▲研修</a:t>
          </a:r>
          <a:r>
            <a:rPr kumimoji="1" lang="en-US" altLang="ja-JP" sz="1100" b="1">
              <a:solidFill>
                <a:schemeClr val="tx1"/>
              </a:solidFill>
              <a:effectLst/>
              <a:latin typeface="+mn-lt"/>
              <a:ea typeface="+mn-ea"/>
              <a:cs typeface="+mn-cs"/>
            </a:rPr>
            <a:t>  </a:t>
          </a:r>
          <a:r>
            <a:rPr kumimoji="1" lang="ja-JP" altLang="en-US" sz="1000" b="1">
              <a:solidFill>
                <a:schemeClr val="tx1"/>
              </a:solidFill>
              <a:latin typeface="+mn-ea"/>
              <a:ea typeface="+mn-ea"/>
            </a:rPr>
            <a:t>成果発表会</a:t>
          </a:r>
        </a:p>
      </xdr:txBody>
    </xdr:sp>
    <xdr:clientData/>
  </xdr:twoCellAnchor>
  <xdr:twoCellAnchor>
    <xdr:from>
      <xdr:col>3</xdr:col>
      <xdr:colOff>163287</xdr:colOff>
      <xdr:row>9</xdr:row>
      <xdr:rowOff>317509</xdr:rowOff>
    </xdr:from>
    <xdr:to>
      <xdr:col>5</xdr:col>
      <xdr:colOff>172359</xdr:colOff>
      <xdr:row>9</xdr:row>
      <xdr:rowOff>462643</xdr:rowOff>
    </xdr:to>
    <xdr:sp macro="" textlink="">
      <xdr:nvSpPr>
        <xdr:cNvPr id="30" name="テキスト ボックス 29">
          <a:extLst>
            <a:ext uri="{FF2B5EF4-FFF2-40B4-BE49-F238E27FC236}">
              <a16:creationId xmlns:a16="http://schemas.microsoft.com/office/drawing/2014/main" id="{29E5C856-884A-4E25-9BFA-CCE18D4F5B8E}"/>
            </a:ext>
          </a:extLst>
        </xdr:cNvPr>
        <xdr:cNvSpPr txBox="1"/>
      </xdr:nvSpPr>
      <xdr:spPr>
        <a:xfrm>
          <a:off x="2779487" y="3702059"/>
          <a:ext cx="1152072" cy="145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000" b="1">
              <a:solidFill>
                <a:schemeClr val="tx1"/>
              </a:solidFill>
              <a:latin typeface="+mn-ea"/>
              <a:ea typeface="+mn-ea"/>
            </a:rPr>
            <a:t>WEB</a:t>
          </a:r>
          <a:r>
            <a:rPr kumimoji="1" lang="ja-JP" altLang="en-US" sz="1000" b="1">
              <a:solidFill>
                <a:schemeClr val="tx1"/>
              </a:solidFill>
              <a:latin typeface="+mn-ea"/>
              <a:ea typeface="+mn-ea"/>
            </a:rPr>
            <a:t>サイト開設</a:t>
          </a:r>
        </a:p>
      </xdr:txBody>
    </xdr:sp>
    <xdr:clientData/>
  </xdr:twoCellAnchor>
  <xdr:twoCellAnchor>
    <xdr:from>
      <xdr:col>16</xdr:col>
      <xdr:colOff>189370</xdr:colOff>
      <xdr:row>6</xdr:row>
      <xdr:rowOff>117930</xdr:rowOff>
    </xdr:from>
    <xdr:to>
      <xdr:col>18</xdr:col>
      <xdr:colOff>338595</xdr:colOff>
      <xdr:row>6</xdr:row>
      <xdr:rowOff>276680</xdr:rowOff>
    </xdr:to>
    <xdr:sp macro="" textlink="">
      <xdr:nvSpPr>
        <xdr:cNvPr id="31" name="テキスト ボックス 30">
          <a:extLst>
            <a:ext uri="{FF2B5EF4-FFF2-40B4-BE49-F238E27FC236}">
              <a16:creationId xmlns:a16="http://schemas.microsoft.com/office/drawing/2014/main" id="{164E3D01-3033-487D-A5BE-4338B6ECFD3F}"/>
            </a:ext>
          </a:extLst>
        </xdr:cNvPr>
        <xdr:cNvSpPr txBox="1"/>
      </xdr:nvSpPr>
      <xdr:spPr>
        <a:xfrm>
          <a:off x="9833433" y="1975305"/>
          <a:ext cx="1387475" cy="158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latin typeface="+mn-ea"/>
              <a:ea typeface="+mn-ea"/>
            </a:rPr>
            <a:t>（具体的業務名）</a:t>
          </a:r>
        </a:p>
      </xdr:txBody>
    </xdr:sp>
    <xdr:clientData/>
  </xdr:twoCellAnchor>
  <xdr:twoCellAnchor>
    <xdr:from>
      <xdr:col>2</xdr:col>
      <xdr:colOff>139707</xdr:colOff>
      <xdr:row>7</xdr:row>
      <xdr:rowOff>72568</xdr:rowOff>
    </xdr:from>
    <xdr:to>
      <xdr:col>3</xdr:col>
      <xdr:colOff>362856</xdr:colOff>
      <xdr:row>7</xdr:row>
      <xdr:rowOff>317497</xdr:rowOff>
    </xdr:to>
    <xdr:sp macro="" textlink="">
      <xdr:nvSpPr>
        <xdr:cNvPr id="32" name="矢印: 左右 31">
          <a:extLst>
            <a:ext uri="{FF2B5EF4-FFF2-40B4-BE49-F238E27FC236}">
              <a16:creationId xmlns:a16="http://schemas.microsoft.com/office/drawing/2014/main" id="{D67CFB71-D890-482F-8389-7732D41F613A}"/>
            </a:ext>
          </a:extLst>
        </xdr:cNvPr>
        <xdr:cNvSpPr/>
      </xdr:nvSpPr>
      <xdr:spPr>
        <a:xfrm>
          <a:off x="2184407" y="2447468"/>
          <a:ext cx="794649" cy="244929"/>
        </a:xfrm>
        <a:prstGeom prst="lef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rgbClr val="FF0000"/>
            </a:solidFill>
          </a:endParaRPr>
        </a:p>
      </xdr:txBody>
    </xdr:sp>
    <xdr:clientData/>
  </xdr:twoCellAnchor>
  <xdr:twoCellAnchor>
    <xdr:from>
      <xdr:col>1</xdr:col>
      <xdr:colOff>1796143</xdr:colOff>
      <xdr:row>7</xdr:row>
      <xdr:rowOff>308424</xdr:rowOff>
    </xdr:from>
    <xdr:to>
      <xdr:col>4</xdr:col>
      <xdr:colOff>281215</xdr:colOff>
      <xdr:row>7</xdr:row>
      <xdr:rowOff>535214</xdr:rowOff>
    </xdr:to>
    <xdr:sp macro="" textlink="">
      <xdr:nvSpPr>
        <xdr:cNvPr id="33" name="テキスト ボックス 32">
          <a:extLst>
            <a:ext uri="{FF2B5EF4-FFF2-40B4-BE49-F238E27FC236}">
              <a16:creationId xmlns:a16="http://schemas.microsoft.com/office/drawing/2014/main" id="{5E6A742E-1F7F-4699-B7FF-53F056D04FA0}"/>
            </a:ext>
          </a:extLst>
        </xdr:cNvPr>
        <xdr:cNvSpPr txBox="1"/>
      </xdr:nvSpPr>
      <xdr:spPr>
        <a:xfrm>
          <a:off x="1935843" y="2683324"/>
          <a:ext cx="1533072" cy="226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chemeClr val="tx1"/>
              </a:solidFill>
              <a:latin typeface="+mn-ea"/>
              <a:ea typeface="+mn-ea"/>
            </a:rPr>
            <a:t>＊＊調査・現地視察</a:t>
          </a:r>
        </a:p>
      </xdr:txBody>
    </xdr:sp>
    <xdr:clientData/>
  </xdr:twoCellAnchor>
  <xdr:twoCellAnchor>
    <xdr:from>
      <xdr:col>6</xdr:col>
      <xdr:colOff>489863</xdr:colOff>
      <xdr:row>9</xdr:row>
      <xdr:rowOff>272142</xdr:rowOff>
    </xdr:from>
    <xdr:to>
      <xdr:col>8</xdr:col>
      <xdr:colOff>263077</xdr:colOff>
      <xdr:row>9</xdr:row>
      <xdr:rowOff>480785</xdr:rowOff>
    </xdr:to>
    <xdr:sp macro="" textlink="">
      <xdr:nvSpPr>
        <xdr:cNvPr id="34" name="矢印: 左右 33">
          <a:extLst>
            <a:ext uri="{FF2B5EF4-FFF2-40B4-BE49-F238E27FC236}">
              <a16:creationId xmlns:a16="http://schemas.microsoft.com/office/drawing/2014/main" id="{139E2EC8-B7EF-43E6-8E30-8CA2524D648C}"/>
            </a:ext>
          </a:extLst>
        </xdr:cNvPr>
        <xdr:cNvSpPr/>
      </xdr:nvSpPr>
      <xdr:spPr>
        <a:xfrm rot="10800000">
          <a:off x="4820563" y="3656692"/>
          <a:ext cx="916214" cy="208643"/>
        </a:xfrm>
        <a:prstGeom prst="lef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ysClr val="windowText" lastClr="000000"/>
            </a:solidFill>
          </a:endParaRPr>
        </a:p>
      </xdr:txBody>
    </xdr:sp>
    <xdr:clientData/>
  </xdr:twoCellAnchor>
  <xdr:twoCellAnchor>
    <xdr:from>
      <xdr:col>8</xdr:col>
      <xdr:colOff>190500</xdr:colOff>
      <xdr:row>9</xdr:row>
      <xdr:rowOff>301623</xdr:rowOff>
    </xdr:from>
    <xdr:to>
      <xdr:col>10</xdr:col>
      <xdr:colOff>362858</xdr:colOff>
      <xdr:row>9</xdr:row>
      <xdr:rowOff>446766</xdr:rowOff>
    </xdr:to>
    <xdr:sp macro="" textlink="">
      <xdr:nvSpPr>
        <xdr:cNvPr id="35" name="テキスト ボックス 34">
          <a:extLst>
            <a:ext uri="{FF2B5EF4-FFF2-40B4-BE49-F238E27FC236}">
              <a16:creationId xmlns:a16="http://schemas.microsoft.com/office/drawing/2014/main" id="{78F4A3C8-209C-4A81-AA4D-264138B8DDB3}"/>
            </a:ext>
          </a:extLst>
        </xdr:cNvPr>
        <xdr:cNvSpPr txBox="1"/>
      </xdr:nvSpPr>
      <xdr:spPr>
        <a:xfrm>
          <a:off x="5667375" y="3682998"/>
          <a:ext cx="1315358" cy="145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000" b="1">
              <a:solidFill>
                <a:schemeClr val="tx1"/>
              </a:solidFill>
              <a:latin typeface="+mn-ea"/>
              <a:ea typeface="+mn-ea"/>
            </a:rPr>
            <a:t>XXX</a:t>
          </a:r>
          <a:r>
            <a:rPr kumimoji="1" lang="ja-JP" altLang="en-US" sz="1000" b="1">
              <a:solidFill>
                <a:schemeClr val="tx1"/>
              </a:solidFill>
              <a:latin typeface="+mn-ea"/>
              <a:ea typeface="+mn-ea"/>
            </a:rPr>
            <a:t>展示会での</a:t>
          </a:r>
          <a:r>
            <a:rPr kumimoji="1" lang="en-US" altLang="ja-JP" sz="1000" b="1">
              <a:solidFill>
                <a:schemeClr val="tx1"/>
              </a:solidFill>
              <a:latin typeface="+mn-ea"/>
              <a:ea typeface="+mn-ea"/>
            </a:rPr>
            <a:t>PR</a:t>
          </a:r>
          <a:endParaRPr kumimoji="1" lang="ja-JP" altLang="en-US" sz="1000" b="1">
            <a:solidFill>
              <a:schemeClr val="tx1"/>
            </a:solidFill>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79409</xdr:colOff>
      <xdr:row>0</xdr:row>
      <xdr:rowOff>83552</xdr:rowOff>
    </xdr:from>
    <xdr:to>
      <xdr:col>15</xdr:col>
      <xdr:colOff>370417</xdr:colOff>
      <xdr:row>2</xdr:row>
      <xdr:rowOff>228599</xdr:rowOff>
    </xdr:to>
    <xdr:sp macro="" textlink="">
      <xdr:nvSpPr>
        <xdr:cNvPr id="2" name="審査基準ア">
          <a:extLst>
            <a:ext uri="{FF2B5EF4-FFF2-40B4-BE49-F238E27FC236}">
              <a16:creationId xmlns:a16="http://schemas.microsoft.com/office/drawing/2014/main" id="{8DB5D549-57AE-4608-BE67-5BE5F9156094}"/>
            </a:ext>
          </a:extLst>
        </xdr:cNvPr>
        <xdr:cNvSpPr/>
      </xdr:nvSpPr>
      <xdr:spPr>
        <a:xfrm>
          <a:off x="9170492" y="83552"/>
          <a:ext cx="3042675" cy="451964"/>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エ</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twoCellAnchor>
    <xdr:from>
      <xdr:col>11</xdr:col>
      <xdr:colOff>109008</xdr:colOff>
      <xdr:row>2</xdr:row>
      <xdr:rowOff>426508</xdr:rowOff>
    </xdr:from>
    <xdr:to>
      <xdr:col>15</xdr:col>
      <xdr:colOff>433917</xdr:colOff>
      <xdr:row>4</xdr:row>
      <xdr:rowOff>224790</xdr:rowOff>
    </xdr:to>
    <xdr:sp macro="" textlink="">
      <xdr:nvSpPr>
        <xdr:cNvPr id="3" name="四角形: 角を丸くする 2">
          <a:extLst>
            <a:ext uri="{FF2B5EF4-FFF2-40B4-BE49-F238E27FC236}">
              <a16:creationId xmlns:a16="http://schemas.microsoft.com/office/drawing/2014/main" id="{81D42C70-4AE6-4AB2-BCBE-E66C2C4F360F}"/>
            </a:ext>
          </a:extLst>
        </xdr:cNvPr>
        <xdr:cNvSpPr/>
      </xdr:nvSpPr>
      <xdr:spPr bwMode="auto">
        <a:xfrm>
          <a:off x="9200091" y="733425"/>
          <a:ext cx="3076576" cy="581448"/>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記載した各取組に係る具体的な連携先、指導者等を記載してください。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281304</xdr:colOff>
      <xdr:row>4</xdr:row>
      <xdr:rowOff>161925</xdr:rowOff>
    </xdr:from>
    <xdr:to>
      <xdr:col>14</xdr:col>
      <xdr:colOff>323850</xdr:colOff>
      <xdr:row>4</xdr:row>
      <xdr:rowOff>563880</xdr:rowOff>
    </xdr:to>
    <xdr:sp macro="" textlink="">
      <xdr:nvSpPr>
        <xdr:cNvPr id="2" name="審査基準ア">
          <a:extLst>
            <a:ext uri="{FF2B5EF4-FFF2-40B4-BE49-F238E27FC236}">
              <a16:creationId xmlns:a16="http://schemas.microsoft.com/office/drawing/2014/main" id="{D6B64D2A-78B9-461B-A0BB-3291EEF4DF21}"/>
            </a:ext>
          </a:extLst>
        </xdr:cNvPr>
        <xdr:cNvSpPr/>
      </xdr:nvSpPr>
      <xdr:spPr>
        <a:xfrm>
          <a:off x="9349104" y="1146175"/>
          <a:ext cx="3122296" cy="401955"/>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オ</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キ</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ク</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に対応</a:t>
          </a:r>
        </a:p>
      </xdr:txBody>
    </xdr:sp>
    <xdr:clientData/>
  </xdr:twoCellAnchor>
  <xdr:twoCellAnchor>
    <xdr:from>
      <xdr:col>9</xdr:col>
      <xdr:colOff>272415</xdr:colOff>
      <xdr:row>0</xdr:row>
      <xdr:rowOff>243840</xdr:rowOff>
    </xdr:from>
    <xdr:to>
      <xdr:col>14</xdr:col>
      <xdr:colOff>133350</xdr:colOff>
      <xdr:row>3</xdr:row>
      <xdr:rowOff>314325</xdr:rowOff>
    </xdr:to>
    <xdr:sp macro="" textlink="">
      <xdr:nvSpPr>
        <xdr:cNvPr id="3" name="四角形: 角を丸くする 2">
          <a:extLst>
            <a:ext uri="{FF2B5EF4-FFF2-40B4-BE49-F238E27FC236}">
              <a16:creationId xmlns:a16="http://schemas.microsoft.com/office/drawing/2014/main" id="{AD8E8DC7-5033-48B1-BB26-35B6D583C337}"/>
            </a:ext>
          </a:extLst>
        </xdr:cNvPr>
        <xdr:cNvSpPr/>
      </xdr:nvSpPr>
      <xdr:spPr bwMode="auto">
        <a:xfrm>
          <a:off x="9340215" y="243840"/>
          <a:ext cx="2940685" cy="673735"/>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本プロジェクトの目標値等を記載してください。団体としての独自の評価指標は「その他」に記載してください。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24266</xdr:colOff>
      <xdr:row>0</xdr:row>
      <xdr:rowOff>125186</xdr:rowOff>
    </xdr:from>
    <xdr:to>
      <xdr:col>6</xdr:col>
      <xdr:colOff>441779</xdr:colOff>
      <xdr:row>2</xdr:row>
      <xdr:rowOff>156936</xdr:rowOff>
    </xdr:to>
    <xdr:sp macro="" textlink="">
      <xdr:nvSpPr>
        <xdr:cNvPr id="2" name="審査基準ア">
          <a:extLst>
            <a:ext uri="{FF2B5EF4-FFF2-40B4-BE49-F238E27FC236}">
              <a16:creationId xmlns:a16="http://schemas.microsoft.com/office/drawing/2014/main" id="{45A5C1DC-4A89-4E40-99C1-FC16EE448186}"/>
            </a:ext>
          </a:extLst>
        </xdr:cNvPr>
        <xdr:cNvSpPr/>
      </xdr:nvSpPr>
      <xdr:spPr>
        <a:xfrm>
          <a:off x="7571695" y="125186"/>
          <a:ext cx="2485798" cy="412750"/>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カ</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18</xdr:col>
      <xdr:colOff>186601</xdr:colOff>
      <xdr:row>9</xdr:row>
      <xdr:rowOff>16911</xdr:rowOff>
    </xdr:from>
    <xdr:to>
      <xdr:col>23</xdr:col>
      <xdr:colOff>14407</xdr:colOff>
      <xdr:row>10</xdr:row>
      <xdr:rowOff>429985</xdr:rowOff>
    </xdr:to>
    <xdr:sp macro="" textlink="">
      <xdr:nvSpPr>
        <xdr:cNvPr id="3" name="四角形: 角を丸くする 2">
          <a:extLst>
            <a:ext uri="{FF2B5EF4-FFF2-40B4-BE49-F238E27FC236}">
              <a16:creationId xmlns:a16="http://schemas.microsoft.com/office/drawing/2014/main" id="{6509679B-EEBE-484B-92BB-99E954C80158}"/>
            </a:ext>
          </a:extLst>
        </xdr:cNvPr>
        <xdr:cNvSpPr/>
      </xdr:nvSpPr>
      <xdr:spPr bwMode="auto">
        <a:xfrm>
          <a:off x="9055434" y="2334661"/>
          <a:ext cx="2738223" cy="645907"/>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募集要領（分冊</a:t>
          </a:r>
          <a:r>
            <a:rPr kumimoji="0" lang="en-US" altLang="ja-JP" sz="1000" b="0">
              <a:solidFill>
                <a:schemeClr val="tx1"/>
              </a:solidFill>
              <a:effectLst/>
              <a:latin typeface="ＭＳ Ｐゴシック" panose="020B0600070205080204" pitchFamily="50" charset="-128"/>
              <a:ea typeface="ＭＳ Ｐゴシック" panose="020B0600070205080204" pitchFamily="50" charset="-128"/>
              <a:cs typeface="+mn-cs"/>
            </a:rPr>
            <a:t>2</a:t>
          </a:r>
          <a:r>
            <a:rPr kumimoji="0"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0" lang="en-US" altLang="ja-JP" sz="1000" b="0">
              <a:solidFill>
                <a:schemeClr val="tx1"/>
              </a:solidFill>
              <a:effectLst/>
              <a:latin typeface="ＭＳ Ｐゴシック" panose="020B0600070205080204" pitchFamily="50" charset="-128"/>
              <a:ea typeface="ＭＳ Ｐゴシック" panose="020B0600070205080204" pitchFamily="50" charset="-128"/>
              <a:cs typeface="+mn-cs"/>
            </a:rPr>
            <a:t>P.8</a:t>
          </a:r>
          <a:r>
            <a:rPr kumimoji="0"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「成果物及び知的財産権等の取扱いについて」も確認してください。</a:t>
          </a:r>
          <a:endParaRPr kumimoji="0" lang="en-US" altLang="ja-JP" sz="1000" b="0">
            <a:solidFill>
              <a:schemeClr val="tx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659423</xdr:colOff>
      <xdr:row>16</xdr:row>
      <xdr:rowOff>0</xdr:rowOff>
    </xdr:from>
    <xdr:to>
      <xdr:col>11</xdr:col>
      <xdr:colOff>177280</xdr:colOff>
      <xdr:row>17</xdr:row>
      <xdr:rowOff>190500</xdr:rowOff>
    </xdr:to>
    <xdr:sp macro="" textlink="">
      <xdr:nvSpPr>
        <xdr:cNvPr id="2" name="四角形: 角を丸くする 1">
          <a:extLst>
            <a:ext uri="{FF2B5EF4-FFF2-40B4-BE49-F238E27FC236}">
              <a16:creationId xmlns:a16="http://schemas.microsoft.com/office/drawing/2014/main" id="{4726E3F0-4C7F-488B-83AB-211DDFC56921}"/>
            </a:ext>
          </a:extLst>
        </xdr:cNvPr>
        <xdr:cNvSpPr/>
      </xdr:nvSpPr>
      <xdr:spPr bwMode="auto">
        <a:xfrm>
          <a:off x="9500577" y="8710897"/>
          <a:ext cx="2253241" cy="475436"/>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押印等は不要です。</a:t>
          </a:r>
          <a:endParaRPr kumimoji="0" lang="en-US" altLang="ja-JP" sz="1000" b="0">
            <a:solidFill>
              <a:schemeClr val="tx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458108</xdr:colOff>
      <xdr:row>0</xdr:row>
      <xdr:rowOff>99789</xdr:rowOff>
    </xdr:from>
    <xdr:to>
      <xdr:col>2</xdr:col>
      <xdr:colOff>308428</xdr:colOff>
      <xdr:row>10</xdr:row>
      <xdr:rowOff>99789</xdr:rowOff>
    </xdr:to>
    <xdr:sp macro="" textlink="">
      <xdr:nvSpPr>
        <xdr:cNvPr id="2" name="正方形/長方形 1">
          <a:extLst>
            <a:ext uri="{FF2B5EF4-FFF2-40B4-BE49-F238E27FC236}">
              <a16:creationId xmlns:a16="http://schemas.microsoft.com/office/drawing/2014/main" id="{229D4BC4-6638-4A7C-9E27-23F65DFECFF0}"/>
            </a:ext>
          </a:extLst>
        </xdr:cNvPr>
        <xdr:cNvSpPr/>
      </xdr:nvSpPr>
      <xdr:spPr>
        <a:xfrm>
          <a:off x="1356179" y="99789"/>
          <a:ext cx="6563178" cy="2839357"/>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a:solidFill>
                <a:srgbClr val="FF0000"/>
              </a:solidFill>
            </a:rPr>
            <a:t>※</a:t>
          </a:r>
          <a:r>
            <a:rPr kumimoji="1" lang="ja-JP" altLang="en-US" sz="1800">
              <a:solidFill>
                <a:srgbClr val="FF0000"/>
              </a:solidFill>
            </a:rPr>
            <a:t>本シートは芸文振確認用ですので、触らないでください。</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j-ogiyama/Desktop/R6_jisseki_koen_fukusu/R6_jisseki_koen_c_fukusu.xlsx" TargetMode="External"/><Relationship Id="rId2" Type="http://schemas.openxmlformats.org/officeDocument/2006/relationships/externalLinkPath" Target="file:///\\N011HDPNS101\UserData\j-ogiyama\Desktop\R6_jisseki_koen_fukusu\R6_jisseki_koen_c_fukusu.xlsx" TargetMode="External"/><Relationship Id="rId1" Type="http://schemas.openxmlformats.org/officeDocument/2006/relationships/externalLinkPath" Target="/j-ogiyama/Desktop/R6_jisseki_koen_fukusu/R6_jisseki_koen_c_fukusu.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K:\&#22522;&#37329;&#37096;\&#22522;&#37329;&#37096;&#20840;&#20307;&#20849;&#29992;&#12501;&#12457;&#12523;&#12480;\&#21215;&#38598;&#26696;&#20869;\&#21215;&#38598;&#26696;&#20869;&#65288;R6&#65289;\R6&#21215;&#38598;&#26696;&#20869;_&#35036;&#21161;&#37329;&#12539;&#33310;&#21488;&#65288;&#20316;&#26989;&#29992;&#65289;\R6&#21215;&#38598;&#26696;&#20869;&#12288;&#21029;&#20874;1-1&#65288;&#20844;&#28436;&#21109;&#36896;&#27963;&#21205;&#65289;\&#35201;&#26395;&#26360;&#26696;\R6_yobo_koen_c.xlsx" TargetMode="External"/><Relationship Id="rId1" Type="http://schemas.openxmlformats.org/officeDocument/2006/relationships/externalLinkPath" Target="file:///\\N011HDPNS001\UserData\&#22522;&#37329;&#37096;\&#22522;&#37329;&#37096;&#20840;&#20307;&#20849;&#29992;&#12501;&#12457;&#12523;&#12480;\&#21215;&#38598;&#26696;&#20869;\&#21215;&#38598;&#26696;&#20869;&#65288;R6&#65289;\R6&#21215;&#38598;&#26696;&#20869;_&#35036;&#21161;&#37329;&#12539;&#33310;&#21488;&#65288;&#20316;&#26989;&#29992;&#65289;\R6&#21215;&#38598;&#26696;&#20869;&#12288;&#21029;&#20874;1-1&#65288;&#20844;&#28436;&#21109;&#36896;&#27963;&#21205;&#65289;\&#35201;&#26395;&#26360;&#26696;\R6_yobo_koen_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はじめにお読みください"/>
      <sheetName val="交付申請書総表貼り付け欄"/>
      <sheetName val="総表"/>
      <sheetName val="個表(1)"/>
      <sheetName val="個表 (2)"/>
      <sheetName val="(別紙)個表"/>
      <sheetName val="支出決算書"/>
      <sheetName val="(別紙)稽古料・出演料内訳表"/>
      <sheetName val="収支報告書"/>
      <sheetName val="(別紙)入場料詳細"/>
      <sheetName val="当日来場者数内訳"/>
      <sheetName val="【非表示】経費一覧"/>
      <sheetName val="【非表示】分野・ジャンル"/>
    </sheetNames>
    <sheetDataSet>
      <sheetData sheetId="0"/>
      <sheetData sheetId="1"/>
      <sheetData sheetId="2"/>
      <sheetData sheetId="3"/>
      <sheetData sheetId="4"/>
      <sheetData sheetId="5"/>
      <sheetData sheetId="6"/>
      <sheetData sheetId="7"/>
      <sheetData sheetId="8"/>
      <sheetData sheetId="9"/>
      <sheetData sheetId="10"/>
      <sheetData sheetId="11">
        <row r="2">
          <cell r="C2" t="str">
            <v>稽古料</v>
          </cell>
        </row>
        <row r="5">
          <cell r="C5" t="str">
            <v>コレペティ料</v>
          </cell>
        </row>
        <row r="6">
          <cell r="C6" t="str">
            <v>合唱指揮料</v>
          </cell>
        </row>
        <row r="7">
          <cell r="C7" t="str">
            <v>稽古ピアニスト料</v>
          </cell>
        </row>
        <row r="8">
          <cell r="C8" t="str">
            <v>楽譜借料</v>
          </cell>
        </row>
        <row r="9">
          <cell r="C9" t="str">
            <v>楽譜製作料</v>
          </cell>
        </row>
        <row r="10">
          <cell r="C10" t="str">
            <v>作詞料</v>
          </cell>
        </row>
        <row r="11">
          <cell r="C11" t="str">
            <v>作曲料</v>
          </cell>
        </row>
        <row r="12">
          <cell r="C12" t="str">
            <v>編曲料</v>
          </cell>
        </row>
        <row r="13">
          <cell r="C13" t="str">
            <v>作調料</v>
          </cell>
        </row>
        <row r="14">
          <cell r="C14" t="str">
            <v>音楽制作料</v>
          </cell>
        </row>
        <row r="15">
          <cell r="C15" t="str">
            <v>調律料</v>
          </cell>
        </row>
        <row r="16">
          <cell r="C16" t="str">
            <v>脚本料・台本料</v>
          </cell>
        </row>
        <row r="17">
          <cell r="C17" t="str">
            <v>脚色料・補綴料</v>
          </cell>
        </row>
        <row r="18">
          <cell r="C18" t="str">
            <v>ドラマトゥルク料</v>
          </cell>
        </row>
        <row r="19">
          <cell r="C19" t="str">
            <v>演出料</v>
          </cell>
        </row>
        <row r="20">
          <cell r="C20" t="str">
            <v>演出助手料</v>
          </cell>
        </row>
        <row r="21">
          <cell r="C21" t="str">
            <v>構成料</v>
          </cell>
        </row>
        <row r="22">
          <cell r="C22" t="str">
            <v>振付料</v>
          </cell>
        </row>
        <row r="23">
          <cell r="C23" t="str">
            <v>振付助手料</v>
          </cell>
        </row>
        <row r="24">
          <cell r="C24" t="str">
            <v>台本印刷料</v>
          </cell>
        </row>
        <row r="25">
          <cell r="C25" t="str">
            <v>翻訳料</v>
          </cell>
        </row>
        <row r="26">
          <cell r="C26" t="str">
            <v>通訳料</v>
          </cell>
        </row>
        <row r="27">
          <cell r="C27" t="str">
            <v>手話通訳料</v>
          </cell>
        </row>
        <row r="28">
          <cell r="C28" t="str">
            <v>舞台監督料</v>
          </cell>
        </row>
        <row r="29">
          <cell r="C29" t="str">
            <v>舞台監督助手料</v>
          </cell>
        </row>
        <row r="30">
          <cell r="C30" t="str">
            <v>舞台美術デザイン料</v>
          </cell>
        </row>
        <row r="31">
          <cell r="C31" t="str">
            <v>人形美術デザイン料</v>
          </cell>
        </row>
        <row r="32">
          <cell r="C32" t="str">
            <v>衣装デザイン料</v>
          </cell>
        </row>
        <row r="33">
          <cell r="C33" t="str">
            <v>照明プラン料</v>
          </cell>
        </row>
        <row r="34">
          <cell r="C34" t="str">
            <v>音楽プラン料</v>
          </cell>
        </row>
        <row r="35">
          <cell r="C35" t="str">
            <v>音響プラン料</v>
          </cell>
        </row>
        <row r="36">
          <cell r="C36" t="str">
            <v>映像プラン料</v>
          </cell>
        </row>
        <row r="37">
          <cell r="C37" t="str">
            <v>特殊効果プラン料</v>
          </cell>
        </row>
        <row r="38">
          <cell r="C38" t="str">
            <v>バレエマスター・バレエミストレス料</v>
          </cell>
        </row>
        <row r="39">
          <cell r="C39" t="str">
            <v>各種指導料</v>
          </cell>
        </row>
        <row r="40">
          <cell r="C40" t="str">
            <v>バリアフリー字幕・音声ガイド作成費</v>
          </cell>
        </row>
        <row r="41">
          <cell r="C41" t="str">
            <v>権利等使用料</v>
          </cell>
        </row>
      </sheetData>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非表示】要件チェック"/>
      <sheetName val="総表"/>
      <sheetName val="datas"/>
      <sheetName val="個表"/>
      <sheetName val="(別紙)個表"/>
      <sheetName val="支出予算書"/>
      <sheetName val="(別紙)稽古費・出演料内訳表"/>
      <sheetName val="(別紙)舞台費内訳書"/>
      <sheetName val="収支計画書"/>
      <sheetName val="(別紙)入場料詳細"/>
      <sheetName val="【非表示】経費一覧"/>
      <sheetName val="【非表示】分野・ジャンル"/>
    </sheetNames>
    <sheetDataSet>
      <sheetData sheetId="0">
        <row r="6">
          <cell r="P6" t="str">
            <v>・要望取下げ</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
          <cell r="C2" t="str">
            <v>稽古料</v>
          </cell>
        </row>
        <row r="68">
          <cell r="C68" t="str">
            <v>配信用録音録画・編集費</v>
          </cell>
        </row>
        <row r="69">
          <cell r="C69" t="str">
            <v>配信用機材借料</v>
          </cell>
        </row>
        <row r="70">
          <cell r="C70" t="str">
            <v>配信サイト作成・利用料</v>
          </cell>
        </row>
      </sheetData>
      <sheetData sheetId="11"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25E5F-9090-4767-823E-1A828A87C1E5}">
  <sheetPr>
    <tabColor rgb="FF0070C0"/>
    <pageSetUpPr fitToPage="1"/>
  </sheetPr>
  <dimension ref="B1:W49"/>
  <sheetViews>
    <sheetView tabSelected="1" zoomScale="50" zoomScaleNormal="50" zoomScaleSheetLayoutView="90" workbookViewId="0"/>
  </sheetViews>
  <sheetFormatPr defaultColWidth="9" defaultRowHeight="14"/>
  <cols>
    <col min="1" max="1" width="1.58203125" style="41" customWidth="1"/>
    <col min="2" max="2" width="4.5" style="41" customWidth="1"/>
    <col min="3" max="5" width="6" style="41" customWidth="1"/>
    <col min="6" max="6" width="14.58203125" style="41" customWidth="1"/>
    <col min="7" max="7" width="9.58203125" style="41" customWidth="1"/>
    <col min="8" max="12" width="7" style="18" customWidth="1"/>
    <col min="13" max="15" width="10" style="18" customWidth="1"/>
    <col min="16" max="16" width="4.5" style="41" customWidth="1"/>
    <col min="17" max="17" width="8.58203125" style="41" hidden="1" customWidth="1"/>
    <col min="18" max="18" width="1.58203125" style="41" customWidth="1"/>
    <col min="19" max="19" width="8.58203125" style="41" customWidth="1"/>
    <col min="20" max="20" width="11.58203125" style="41" hidden="1" customWidth="1"/>
    <col min="21" max="21" width="10.08203125" style="41" hidden="1" customWidth="1"/>
    <col min="22" max="22" width="9.58203125" style="41" hidden="1" customWidth="1"/>
    <col min="23" max="23" width="10.08203125" style="41" hidden="1" customWidth="1"/>
    <col min="24" max="24" width="10.08203125" style="41" customWidth="1"/>
    <col min="25" max="16384" width="9" style="41"/>
  </cols>
  <sheetData>
    <row r="1" spans="2:16">
      <c r="B1" s="140"/>
      <c r="C1" s="29"/>
      <c r="D1" s="29"/>
      <c r="E1" s="29"/>
      <c r="F1" s="31"/>
      <c r="G1" s="31"/>
      <c r="H1" s="31"/>
      <c r="I1" s="31"/>
      <c r="J1" s="31"/>
      <c r="K1" s="31"/>
      <c r="L1" s="31"/>
      <c r="M1" s="30"/>
      <c r="N1" s="30"/>
      <c r="O1" s="30"/>
      <c r="P1" s="30"/>
    </row>
    <row r="2" spans="2:16" ht="26.5" customHeight="1">
      <c r="B2" s="29"/>
      <c r="C2" s="21"/>
      <c r="D2" s="21"/>
      <c r="E2" s="21"/>
      <c r="F2" s="18"/>
      <c r="G2" s="18"/>
      <c r="M2" s="41"/>
      <c r="N2" s="41"/>
      <c r="O2" s="41"/>
      <c r="P2" s="30"/>
    </row>
    <row r="3" spans="2:16" ht="27" customHeight="1">
      <c r="B3" s="29"/>
      <c r="C3" s="130"/>
      <c r="D3" s="544" t="s">
        <v>134</v>
      </c>
      <c r="E3" s="544"/>
      <c r="F3" s="544"/>
      <c r="G3" s="544"/>
      <c r="H3" s="544"/>
      <c r="I3" s="544"/>
      <c r="J3" s="544"/>
      <c r="K3" s="544"/>
      <c r="L3" s="544"/>
      <c r="M3" s="544"/>
      <c r="N3" s="544"/>
      <c r="O3" s="62"/>
      <c r="P3" s="30"/>
    </row>
    <row r="4" spans="2:16" ht="27" customHeight="1">
      <c r="B4" s="29"/>
      <c r="C4" s="544" t="s">
        <v>420</v>
      </c>
      <c r="D4" s="544"/>
      <c r="E4" s="544"/>
      <c r="F4" s="544"/>
      <c r="G4" s="544"/>
      <c r="H4" s="544"/>
      <c r="I4" s="544"/>
      <c r="J4" s="544"/>
      <c r="K4" s="544"/>
      <c r="L4" s="544"/>
      <c r="M4" s="544"/>
      <c r="N4" s="544"/>
      <c r="O4" s="544"/>
      <c r="P4" s="30"/>
    </row>
    <row r="5" spans="2:16" ht="27" customHeight="1">
      <c r="B5" s="30"/>
      <c r="C5" s="544" t="s">
        <v>233</v>
      </c>
      <c r="D5" s="544"/>
      <c r="E5" s="544"/>
      <c r="F5" s="544"/>
      <c r="G5" s="544"/>
      <c r="H5" s="544"/>
      <c r="I5" s="544"/>
      <c r="J5" s="544"/>
      <c r="K5" s="544"/>
      <c r="L5" s="544"/>
      <c r="M5" s="544"/>
      <c r="N5" s="544"/>
      <c r="O5" s="544"/>
      <c r="P5" s="30"/>
    </row>
    <row r="6" spans="2:16" ht="27" customHeight="1">
      <c r="B6" s="30"/>
      <c r="C6" s="62"/>
      <c r="D6" s="545" t="s">
        <v>135</v>
      </c>
      <c r="E6" s="545"/>
      <c r="F6" s="545"/>
      <c r="G6" s="545"/>
      <c r="H6" s="545"/>
      <c r="I6" s="545"/>
      <c r="J6" s="545"/>
      <c r="K6" s="545"/>
      <c r="L6" s="545"/>
      <c r="M6" s="545"/>
      <c r="N6" s="545"/>
      <c r="O6" s="62"/>
      <c r="P6" s="30"/>
    </row>
    <row r="7" spans="2:16" ht="18" customHeight="1">
      <c r="B7" s="30"/>
      <c r="C7" s="291"/>
      <c r="D7" s="291"/>
      <c r="E7" s="291"/>
      <c r="F7" s="291"/>
      <c r="G7" s="291"/>
      <c r="H7" s="291"/>
      <c r="I7" s="291"/>
      <c r="J7" s="291"/>
      <c r="K7" s="291"/>
      <c r="L7" s="291"/>
      <c r="M7" s="291"/>
      <c r="N7" s="291"/>
      <c r="O7" s="291"/>
      <c r="P7" s="30"/>
    </row>
    <row r="8" spans="2:16" ht="18" customHeight="1">
      <c r="B8" s="30"/>
      <c r="F8" s="18"/>
      <c r="G8" s="18"/>
      <c r="K8" s="57"/>
      <c r="L8" s="57"/>
      <c r="M8" s="292"/>
      <c r="N8" s="546" t="s">
        <v>275</v>
      </c>
      <c r="O8" s="547"/>
      <c r="P8" s="56"/>
    </row>
    <row r="9" spans="2:16" ht="18" customHeight="1">
      <c r="B9" s="30"/>
      <c r="F9" s="18"/>
      <c r="G9" s="18"/>
      <c r="K9" s="57"/>
      <c r="L9" s="57"/>
      <c r="M9" s="292"/>
      <c r="N9" s="292"/>
      <c r="O9" s="293"/>
      <c r="P9" s="56"/>
    </row>
    <row r="10" spans="2:16" ht="18.649999999999999" customHeight="1">
      <c r="B10" s="30" t="s">
        <v>80</v>
      </c>
      <c r="K10" s="57"/>
      <c r="L10" s="57"/>
      <c r="M10" s="57"/>
      <c r="N10" s="57"/>
      <c r="O10" s="57"/>
      <c r="P10" s="30"/>
    </row>
    <row r="11" spans="2:16" ht="18.649999999999999" customHeight="1">
      <c r="B11" s="30"/>
      <c r="K11" s="57"/>
      <c r="L11" s="57"/>
      <c r="M11" s="57"/>
      <c r="N11" s="57"/>
      <c r="O11" s="57"/>
      <c r="P11" s="30"/>
    </row>
    <row r="12" spans="2:16" ht="18.649999999999999" customHeight="1">
      <c r="B12" s="30"/>
      <c r="H12" s="21" t="s">
        <v>24</v>
      </c>
      <c r="K12" s="57"/>
      <c r="L12" s="57"/>
      <c r="M12" s="57"/>
      <c r="N12" s="57"/>
      <c r="O12" s="57"/>
      <c r="P12" s="30"/>
    </row>
    <row r="13" spans="2:16" ht="18.649999999999999" customHeight="1">
      <c r="B13" s="30"/>
      <c r="H13" s="41"/>
      <c r="I13" s="41"/>
      <c r="J13" s="41"/>
      <c r="K13" s="293"/>
      <c r="L13" s="548"/>
      <c r="M13" s="548"/>
      <c r="N13" s="294"/>
      <c r="O13" s="41"/>
      <c r="P13" s="30"/>
    </row>
    <row r="14" spans="2:16" ht="18.649999999999999" customHeight="1">
      <c r="B14" s="30"/>
      <c r="H14" s="542" t="s">
        <v>85</v>
      </c>
      <c r="I14" s="542"/>
      <c r="J14" s="542"/>
      <c r="K14" s="543"/>
      <c r="L14" s="543"/>
      <c r="M14" s="543"/>
      <c r="N14" s="543"/>
      <c r="O14" s="543"/>
      <c r="P14" s="30"/>
    </row>
    <row r="15" spans="2:16" ht="18.649999999999999" customHeight="1">
      <c r="B15" s="30"/>
      <c r="K15" s="294"/>
      <c r="L15" s="294"/>
      <c r="M15" s="294"/>
      <c r="N15" s="294"/>
      <c r="O15" s="294"/>
      <c r="P15" s="30"/>
    </row>
    <row r="16" spans="2:16" ht="18.649999999999999" customHeight="1">
      <c r="B16" s="30"/>
      <c r="H16" s="41"/>
      <c r="J16" s="293" t="s">
        <v>0</v>
      </c>
      <c r="K16" s="549"/>
      <c r="L16" s="549"/>
      <c r="M16" s="549"/>
      <c r="N16" s="549"/>
      <c r="O16" s="549"/>
      <c r="P16" s="30"/>
    </row>
    <row r="17" spans="2:23" ht="18.649999999999999" customHeight="1">
      <c r="B17" s="30"/>
      <c r="H17" s="542" t="s">
        <v>21</v>
      </c>
      <c r="I17" s="542"/>
      <c r="J17" s="542"/>
      <c r="K17" s="543"/>
      <c r="L17" s="543"/>
      <c r="M17" s="543"/>
      <c r="N17" s="543"/>
      <c r="O17" s="543"/>
      <c r="P17" s="30"/>
    </row>
    <row r="18" spans="2:23" ht="18.649999999999999" customHeight="1">
      <c r="B18" s="30"/>
      <c r="G18" s="18"/>
      <c r="K18" s="294"/>
      <c r="L18" s="294"/>
      <c r="M18" s="294"/>
      <c r="N18" s="294"/>
      <c r="O18" s="294"/>
      <c r="P18" s="31"/>
    </row>
    <row r="19" spans="2:23" ht="18.649999999999999" customHeight="1">
      <c r="B19" s="30"/>
      <c r="H19" s="542" t="s">
        <v>89</v>
      </c>
      <c r="I19" s="542"/>
      <c r="J19" s="542"/>
      <c r="K19" s="543"/>
      <c r="L19" s="543"/>
      <c r="M19" s="543"/>
      <c r="N19" s="543"/>
      <c r="O19" s="543"/>
      <c r="P19" s="30"/>
    </row>
    <row r="20" spans="2:23" ht="12" customHeight="1">
      <c r="G20" s="18"/>
      <c r="K20" s="57"/>
      <c r="L20" s="57"/>
      <c r="M20" s="57"/>
      <c r="N20" s="57"/>
      <c r="O20" s="57"/>
      <c r="P20" s="18"/>
    </row>
    <row r="21" spans="2:23" ht="12" customHeight="1"/>
    <row r="22" spans="2:23" ht="18.649999999999999" customHeight="1">
      <c r="C22" s="525" t="s">
        <v>136</v>
      </c>
      <c r="D22" s="525"/>
      <c r="E22" s="525"/>
      <c r="F22" s="525"/>
      <c r="G22" s="525"/>
      <c r="H22" s="525"/>
      <c r="I22" s="525"/>
      <c r="J22" s="525"/>
      <c r="K22" s="525"/>
      <c r="L22" s="525"/>
      <c r="M22" s="525"/>
      <c r="N22" s="525"/>
      <c r="O22" s="525"/>
    </row>
    <row r="23" spans="2:23" ht="12" customHeight="1">
      <c r="C23" s="27"/>
      <c r="D23" s="27"/>
      <c r="E23" s="27"/>
      <c r="F23" s="27"/>
      <c r="G23" s="27"/>
      <c r="H23" s="27"/>
      <c r="I23" s="27"/>
      <c r="J23" s="27"/>
      <c r="K23" s="27"/>
      <c r="L23" s="27"/>
      <c r="M23" s="27"/>
      <c r="N23" s="27"/>
      <c r="O23" s="27"/>
    </row>
    <row r="24" spans="2:23" ht="18.649999999999999" customHeight="1">
      <c r="C24" s="526" t="s">
        <v>1</v>
      </c>
      <c r="D24" s="526"/>
      <c r="E24" s="526"/>
      <c r="F24" s="526"/>
      <c r="G24" s="526"/>
      <c r="H24" s="526"/>
      <c r="I24" s="526"/>
      <c r="J24" s="526"/>
      <c r="K24" s="526"/>
      <c r="L24" s="526"/>
      <c r="M24" s="526"/>
      <c r="N24" s="526"/>
      <c r="O24" s="527"/>
    </row>
    <row r="25" spans="2:23" ht="12" customHeight="1">
      <c r="C25" s="18"/>
      <c r="D25" s="18"/>
      <c r="E25" s="18"/>
      <c r="F25" s="18"/>
      <c r="G25" s="18"/>
    </row>
    <row r="26" spans="2:23" ht="12" customHeight="1" thickBot="1"/>
    <row r="27" spans="2:23" ht="58.4" customHeight="1">
      <c r="C27" s="528" t="s">
        <v>278</v>
      </c>
      <c r="D27" s="529"/>
      <c r="E27" s="529"/>
      <c r="F27" s="529"/>
      <c r="G27" s="530"/>
      <c r="H27" s="531"/>
      <c r="I27" s="531"/>
      <c r="J27" s="531"/>
      <c r="K27" s="531"/>
      <c r="L27" s="531"/>
      <c r="M27" s="531"/>
      <c r="N27" s="531"/>
      <c r="O27" s="532"/>
      <c r="Q27" s="58"/>
      <c r="R27" s="58"/>
      <c r="T27" s="59"/>
      <c r="V27" s="41" t="s">
        <v>22</v>
      </c>
      <c r="W27" s="60"/>
    </row>
    <row r="28" spans="2:23" ht="32.15" customHeight="1">
      <c r="C28" s="519" t="s">
        <v>86</v>
      </c>
      <c r="D28" s="520"/>
      <c r="E28" s="520"/>
      <c r="F28" s="520"/>
      <c r="G28" s="521"/>
      <c r="H28" s="533" t="s">
        <v>234</v>
      </c>
      <c r="I28" s="533"/>
      <c r="J28" s="533"/>
      <c r="K28" s="533"/>
      <c r="L28" s="533"/>
      <c r="M28" s="533"/>
      <c r="N28" s="533"/>
      <c r="O28" s="534"/>
      <c r="Q28" s="58"/>
      <c r="R28" s="58"/>
      <c r="T28" s="59"/>
      <c r="W28" s="60"/>
    </row>
    <row r="29" spans="2:23" ht="31.5" customHeight="1">
      <c r="C29" s="550" t="s">
        <v>276</v>
      </c>
      <c r="D29" s="551"/>
      <c r="E29" s="551"/>
      <c r="F29" s="551"/>
      <c r="G29" s="552"/>
      <c r="H29" s="553"/>
      <c r="I29" s="554"/>
      <c r="J29" s="554"/>
      <c r="K29" s="554"/>
      <c r="L29" s="554"/>
      <c r="M29" s="554"/>
      <c r="N29" s="554"/>
      <c r="O29" s="555"/>
      <c r="Q29" s="58"/>
      <c r="R29" s="58"/>
      <c r="T29" s="59"/>
      <c r="W29" s="60"/>
    </row>
    <row r="30" spans="2:23" ht="35.15" customHeight="1">
      <c r="C30" s="535" t="s">
        <v>470</v>
      </c>
      <c r="D30" s="536"/>
      <c r="E30" s="536"/>
      <c r="F30" s="536"/>
      <c r="G30" s="537"/>
      <c r="H30" s="538"/>
      <c r="I30" s="539"/>
      <c r="J30" s="539"/>
      <c r="K30" s="539"/>
      <c r="L30" s="539"/>
      <c r="M30" s="539"/>
      <c r="N30" s="539"/>
      <c r="O30" s="540"/>
      <c r="Q30" s="58"/>
      <c r="R30" s="58"/>
      <c r="T30" s="59"/>
      <c r="W30" s="60"/>
    </row>
    <row r="31" spans="2:23" ht="32.15" customHeight="1" thickBot="1">
      <c r="C31" s="519" t="s">
        <v>277</v>
      </c>
      <c r="D31" s="520"/>
      <c r="E31" s="520"/>
      <c r="F31" s="520"/>
      <c r="G31" s="521"/>
      <c r="H31" s="522">
        <f>MIN(ROUNDDOWN('１０．業務収支予算書'!C25/1000,0),200000)</f>
        <v>0</v>
      </c>
      <c r="I31" s="523"/>
      <c r="J31" s="523"/>
      <c r="K31" s="523"/>
      <c r="L31" s="523"/>
      <c r="M31" s="523"/>
      <c r="N31" s="524"/>
      <c r="O31" s="61" t="s">
        <v>23</v>
      </c>
      <c r="Q31" s="62"/>
      <c r="R31" s="62"/>
      <c r="T31" s="63"/>
      <c r="U31" s="64"/>
      <c r="V31" s="64"/>
      <c r="W31" s="65"/>
    </row>
    <row r="32" spans="2:23" s="66" customFormat="1" ht="30" customHeight="1" thickBot="1">
      <c r="C32" s="481" t="s">
        <v>137</v>
      </c>
      <c r="D32" s="482"/>
      <c r="E32" s="482"/>
      <c r="F32" s="482"/>
      <c r="G32" s="483"/>
      <c r="H32" s="508" t="s">
        <v>120</v>
      </c>
      <c r="I32" s="508"/>
      <c r="J32" s="508"/>
      <c r="K32" s="508"/>
      <c r="L32" s="508"/>
      <c r="M32" s="508"/>
      <c r="N32" s="508"/>
      <c r="O32" s="509"/>
      <c r="S32" s="41"/>
    </row>
    <row r="33" spans="3:19" s="66" customFormat="1" ht="12" customHeight="1">
      <c r="C33" s="295"/>
      <c r="D33" s="295"/>
      <c r="E33" s="41"/>
      <c r="F33" s="296"/>
      <c r="G33" s="125"/>
      <c r="H33" s="125"/>
      <c r="I33" s="125"/>
      <c r="J33" s="125"/>
      <c r="K33" s="125"/>
      <c r="S33" s="41"/>
    </row>
    <row r="34" spans="3:19" ht="21.65" customHeight="1" thickBot="1">
      <c r="C34" s="41" t="s">
        <v>133</v>
      </c>
    </row>
    <row r="35" spans="3:19" ht="21" customHeight="1">
      <c r="C35" s="475" t="s">
        <v>39</v>
      </c>
      <c r="D35" s="476"/>
      <c r="E35" s="477"/>
      <c r="F35" s="67" t="s">
        <v>38</v>
      </c>
      <c r="G35" s="484"/>
      <c r="H35" s="485"/>
      <c r="I35" s="485"/>
      <c r="J35" s="486"/>
      <c r="K35" s="487" t="s">
        <v>2</v>
      </c>
      <c r="L35" s="488"/>
      <c r="M35" s="489"/>
      <c r="N35" s="490"/>
      <c r="O35" s="491"/>
      <c r="Q35" s="68"/>
      <c r="R35" s="68"/>
    </row>
    <row r="36" spans="3:19" ht="21" customHeight="1">
      <c r="C36" s="478"/>
      <c r="D36" s="479"/>
      <c r="E36" s="480"/>
      <c r="F36" s="71" t="s">
        <v>138</v>
      </c>
      <c r="G36" s="492"/>
      <c r="H36" s="493"/>
      <c r="I36" s="493"/>
      <c r="J36" s="494"/>
      <c r="K36" s="495" t="s">
        <v>4</v>
      </c>
      <c r="L36" s="496"/>
      <c r="M36" s="497"/>
      <c r="N36" s="498"/>
      <c r="O36" s="499"/>
      <c r="Q36" s="68"/>
      <c r="R36" s="68"/>
    </row>
    <row r="37" spans="3:19" ht="21" customHeight="1" thickBot="1">
      <c r="C37" s="510"/>
      <c r="D37" s="511"/>
      <c r="E37" s="512"/>
      <c r="F37" s="69" t="s">
        <v>3</v>
      </c>
      <c r="G37" s="513"/>
      <c r="H37" s="514"/>
      <c r="I37" s="514"/>
      <c r="J37" s="515"/>
      <c r="K37" s="503"/>
      <c r="L37" s="504"/>
      <c r="M37" s="516"/>
      <c r="N37" s="517"/>
      <c r="O37" s="518"/>
      <c r="Q37" s="68"/>
      <c r="R37" s="68"/>
    </row>
    <row r="38" spans="3:19" ht="21" customHeight="1">
      <c r="C38" s="475" t="s">
        <v>91</v>
      </c>
      <c r="D38" s="476"/>
      <c r="E38" s="477"/>
      <c r="F38" s="67" t="s">
        <v>38</v>
      </c>
      <c r="G38" s="484"/>
      <c r="H38" s="485"/>
      <c r="I38" s="485"/>
      <c r="J38" s="486"/>
      <c r="K38" s="487" t="s">
        <v>2</v>
      </c>
      <c r="L38" s="488"/>
      <c r="M38" s="489"/>
      <c r="N38" s="490"/>
      <c r="O38" s="491"/>
      <c r="Q38" s="68"/>
      <c r="R38" s="68"/>
    </row>
    <row r="39" spans="3:19" ht="21" customHeight="1">
      <c r="C39" s="478"/>
      <c r="D39" s="479"/>
      <c r="E39" s="480"/>
      <c r="F39" s="71" t="s">
        <v>138</v>
      </c>
      <c r="G39" s="492"/>
      <c r="H39" s="493"/>
      <c r="I39" s="493"/>
      <c r="J39" s="494"/>
      <c r="K39" s="495" t="s">
        <v>4</v>
      </c>
      <c r="L39" s="496"/>
      <c r="M39" s="497"/>
      <c r="N39" s="498"/>
      <c r="O39" s="499"/>
      <c r="Q39" s="68"/>
      <c r="R39" s="68"/>
    </row>
    <row r="40" spans="3:19" ht="21" customHeight="1" thickBot="1">
      <c r="C40" s="481"/>
      <c r="D40" s="482"/>
      <c r="E40" s="483"/>
      <c r="F40" s="70" t="s">
        <v>3</v>
      </c>
      <c r="G40" s="500"/>
      <c r="H40" s="501"/>
      <c r="I40" s="501"/>
      <c r="J40" s="502"/>
      <c r="K40" s="503"/>
      <c r="L40" s="504"/>
      <c r="M40" s="505"/>
      <c r="N40" s="506"/>
      <c r="O40" s="507"/>
      <c r="Q40" s="68"/>
      <c r="R40" s="68"/>
    </row>
    <row r="41" spans="3:19" ht="21" customHeight="1">
      <c r="C41" s="475" t="s">
        <v>92</v>
      </c>
      <c r="D41" s="476"/>
      <c r="E41" s="477"/>
      <c r="F41" s="67" t="s">
        <v>38</v>
      </c>
      <c r="G41" s="484"/>
      <c r="H41" s="485"/>
      <c r="I41" s="485"/>
      <c r="J41" s="486"/>
      <c r="K41" s="487" t="s">
        <v>2</v>
      </c>
      <c r="L41" s="488"/>
      <c r="M41" s="489"/>
      <c r="N41" s="490"/>
      <c r="O41" s="491"/>
    </row>
    <row r="42" spans="3:19" ht="21" customHeight="1">
      <c r="C42" s="478"/>
      <c r="D42" s="479"/>
      <c r="E42" s="480"/>
      <c r="F42" s="71" t="s">
        <v>138</v>
      </c>
      <c r="G42" s="492"/>
      <c r="H42" s="493"/>
      <c r="I42" s="493"/>
      <c r="J42" s="494"/>
      <c r="K42" s="495" t="s">
        <v>4</v>
      </c>
      <c r="L42" s="496"/>
      <c r="M42" s="497"/>
      <c r="N42" s="498"/>
      <c r="O42" s="499"/>
    </row>
    <row r="43" spans="3:19" ht="21" customHeight="1" thickBot="1">
      <c r="C43" s="481"/>
      <c r="D43" s="482"/>
      <c r="E43" s="483"/>
      <c r="F43" s="70" t="s">
        <v>3</v>
      </c>
      <c r="G43" s="500"/>
      <c r="H43" s="501"/>
      <c r="I43" s="501"/>
      <c r="J43" s="502"/>
      <c r="K43" s="503"/>
      <c r="L43" s="504"/>
      <c r="M43" s="505"/>
      <c r="N43" s="506"/>
      <c r="O43" s="507"/>
    </row>
    <row r="44" spans="3:19" ht="18" customHeight="1">
      <c r="C44" s="465" t="s">
        <v>5</v>
      </c>
      <c r="D44" s="466"/>
      <c r="E44" s="467"/>
      <c r="F44" s="471" t="s">
        <v>0</v>
      </c>
      <c r="G44" s="471"/>
      <c r="H44" s="471"/>
      <c r="I44" s="471"/>
      <c r="J44" s="471"/>
      <c r="K44" s="471"/>
      <c r="L44" s="471"/>
      <c r="M44" s="471"/>
      <c r="N44" s="471"/>
      <c r="O44" s="472"/>
    </row>
    <row r="45" spans="3:19" ht="21" customHeight="1" thickBot="1">
      <c r="C45" s="468"/>
      <c r="D45" s="469"/>
      <c r="E45" s="470"/>
      <c r="F45" s="473"/>
      <c r="G45" s="473"/>
      <c r="H45" s="473"/>
      <c r="I45" s="473"/>
      <c r="J45" s="473"/>
      <c r="K45" s="473"/>
      <c r="L45" s="473"/>
      <c r="M45" s="473"/>
      <c r="N45" s="473"/>
      <c r="O45" s="474"/>
    </row>
    <row r="46" spans="3:19" ht="12" customHeight="1"/>
    <row r="47" spans="3:19">
      <c r="C47" s="62" t="s">
        <v>288</v>
      </c>
    </row>
    <row r="48" spans="3:19">
      <c r="C48" s="62" t="s">
        <v>471</v>
      </c>
    </row>
    <row r="49" spans="2:20">
      <c r="B49" s="541"/>
      <c r="C49" s="541"/>
      <c r="D49" s="541"/>
      <c r="E49" s="541"/>
      <c r="F49" s="541"/>
      <c r="G49" s="541"/>
      <c r="H49" s="541"/>
      <c r="I49" s="541"/>
      <c r="J49" s="541"/>
      <c r="K49" s="541"/>
      <c r="L49" s="541"/>
      <c r="M49" s="541"/>
      <c r="N49" s="541"/>
      <c r="O49" s="541"/>
      <c r="P49" s="541"/>
      <c r="Q49" s="541"/>
      <c r="R49" s="541"/>
      <c r="S49" s="541"/>
      <c r="T49" s="541"/>
    </row>
  </sheetData>
  <sheetProtection formatCells="0"/>
  <dataConsolidate/>
  <mergeCells count="61">
    <mergeCell ref="B49:T49"/>
    <mergeCell ref="H19:J19"/>
    <mergeCell ref="K19:O19"/>
    <mergeCell ref="D3:N3"/>
    <mergeCell ref="C4:O4"/>
    <mergeCell ref="C5:O5"/>
    <mergeCell ref="D6:N6"/>
    <mergeCell ref="N8:O8"/>
    <mergeCell ref="L13:M13"/>
    <mergeCell ref="H14:J14"/>
    <mergeCell ref="K14:O14"/>
    <mergeCell ref="K16:O16"/>
    <mergeCell ref="H17:J17"/>
    <mergeCell ref="K17:O17"/>
    <mergeCell ref="C29:G29"/>
    <mergeCell ref="H29:O29"/>
    <mergeCell ref="C31:G31"/>
    <mergeCell ref="H31:N31"/>
    <mergeCell ref="C22:O22"/>
    <mergeCell ref="C24:O24"/>
    <mergeCell ref="C27:G27"/>
    <mergeCell ref="H27:O27"/>
    <mergeCell ref="C28:G28"/>
    <mergeCell ref="H28:O28"/>
    <mergeCell ref="C30:G30"/>
    <mergeCell ref="H30:O30"/>
    <mergeCell ref="C32:G32"/>
    <mergeCell ref="H32:O32"/>
    <mergeCell ref="C35:E37"/>
    <mergeCell ref="G35:J35"/>
    <mergeCell ref="K35:L35"/>
    <mergeCell ref="M35:O35"/>
    <mergeCell ref="G36:J36"/>
    <mergeCell ref="K36:L36"/>
    <mergeCell ref="M36:O36"/>
    <mergeCell ref="G37:J37"/>
    <mergeCell ref="K37:L37"/>
    <mergeCell ref="M37:O37"/>
    <mergeCell ref="C38:E40"/>
    <mergeCell ref="G38:J38"/>
    <mergeCell ref="K38:L38"/>
    <mergeCell ref="M38:O38"/>
    <mergeCell ref="G39:J39"/>
    <mergeCell ref="K39:L39"/>
    <mergeCell ref="M39:O39"/>
    <mergeCell ref="G40:J40"/>
    <mergeCell ref="K40:L40"/>
    <mergeCell ref="M40:O40"/>
    <mergeCell ref="C44:E45"/>
    <mergeCell ref="F44:O44"/>
    <mergeCell ref="F45:O45"/>
    <mergeCell ref="C41:E43"/>
    <mergeCell ref="G41:J41"/>
    <mergeCell ref="K41:L41"/>
    <mergeCell ref="M41:O41"/>
    <mergeCell ref="G42:J42"/>
    <mergeCell ref="K42:L42"/>
    <mergeCell ref="M42:O42"/>
    <mergeCell ref="G43:J43"/>
    <mergeCell ref="K43:L43"/>
    <mergeCell ref="M43:O43"/>
  </mergeCells>
  <phoneticPr fontId="1"/>
  <dataValidations count="2">
    <dataValidation type="list" allowBlank="1" showInputMessage="1" showErrorMessage="1" sqref="H32:O32" xr:uid="{7BCB90AA-0B29-48FA-A29D-A0DECCE4FBDC}">
      <formula1>"選択してください,知的財産権は応募団体に帰属することを希望する,知的財産権は全て日本芸術文化振興会に帰属する"</formula1>
    </dataValidation>
    <dataValidation type="list" allowBlank="1" showInputMessage="1" showErrorMessage="1" sqref="H29:O29" xr:uid="{24B352F7-8965-4223-8025-307C5D4261BE}">
      <formula1>"マンガ,アニメ,ゲーム,映像(実写映画及びアニメーション映画),音楽(ポピュラーミュージック関係),その他"</formula1>
    </dataValidation>
  </dataValidations>
  <pageMargins left="0.70866141732283472" right="0.70866141732283472" top="0.74803149606299213" bottom="0.74803149606299213" header="0.31496062992125984" footer="0.31496062992125984"/>
  <pageSetup paperSize="9" scale="69" fitToHeight="0" orientation="portrait" r:id="rId1"/>
  <headerFooter differentFirst="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E0877-47C2-4CB2-9BC9-637EE2FA7EAD}">
  <sheetPr>
    <tabColor rgb="FF0070C0"/>
    <pageSetUpPr fitToPage="1"/>
  </sheetPr>
  <dimension ref="B1:AG30"/>
  <sheetViews>
    <sheetView zoomScale="70" zoomScaleNormal="70" zoomScaleSheetLayoutView="50" workbookViewId="0">
      <selection activeCell="D11" sqref="D11:F11"/>
    </sheetView>
  </sheetViews>
  <sheetFormatPr defaultColWidth="8.83203125" defaultRowHeight="14"/>
  <cols>
    <col min="1" max="1" width="1.58203125" style="74" customWidth="1"/>
    <col min="2" max="3" width="7" style="74" customWidth="1"/>
    <col min="4" max="8" width="6.08203125" style="74" customWidth="1"/>
    <col min="9" max="10" width="4.33203125" style="74" customWidth="1"/>
    <col min="11" max="11" width="2.5" style="74" customWidth="1"/>
    <col min="12" max="13" width="5.83203125" style="74" customWidth="1"/>
    <col min="14" max="14" width="11.58203125" style="74" customWidth="1"/>
    <col min="15" max="15" width="5.83203125" style="74" customWidth="1"/>
    <col min="16" max="16" width="5.08203125" style="74" customWidth="1"/>
    <col min="17" max="20" width="6.08203125" style="74" customWidth="1"/>
    <col min="21" max="21" width="1.58203125" style="74" customWidth="1"/>
    <col min="22" max="22" width="55.58203125" style="74" customWidth="1"/>
    <col min="23" max="33" width="4.5" style="74" hidden="1" customWidth="1"/>
    <col min="34" max="34" width="8.203125E-2" style="74" customWidth="1"/>
    <col min="35" max="40" width="4.5" style="74" customWidth="1"/>
    <col min="41" max="16384" width="8.83203125" style="74"/>
  </cols>
  <sheetData>
    <row r="1" spans="2:32" ht="20.149999999999999" customHeight="1">
      <c r="B1" s="38" t="s">
        <v>258</v>
      </c>
      <c r="C1" s="38"/>
      <c r="D1" s="38"/>
      <c r="E1" s="72"/>
      <c r="F1" s="72"/>
      <c r="G1" s="72"/>
      <c r="H1" s="72"/>
      <c r="I1" s="72"/>
      <c r="J1" s="72"/>
      <c r="K1" s="72"/>
      <c r="L1" s="72"/>
      <c r="M1" s="72"/>
      <c r="N1" s="72"/>
      <c r="O1" s="72"/>
      <c r="P1" s="72"/>
      <c r="Q1" s="72"/>
      <c r="R1" s="72"/>
      <c r="S1" s="72"/>
      <c r="T1" s="72"/>
      <c r="U1" s="73"/>
    </row>
    <row r="2" spans="2:32" ht="5.5" customHeight="1" thickBot="1">
      <c r="B2" s="75"/>
      <c r="Q2" s="556"/>
      <c r="R2" s="556"/>
      <c r="S2" s="556"/>
      <c r="T2" s="556"/>
      <c r="U2" s="76"/>
    </row>
    <row r="3" spans="2:32" ht="22.5" customHeight="1">
      <c r="B3" s="557" t="s">
        <v>42</v>
      </c>
      <c r="C3" s="558"/>
      <c r="D3" s="559"/>
      <c r="E3" s="560"/>
      <c r="F3" s="560"/>
      <c r="G3" s="560"/>
      <c r="H3" s="560"/>
      <c r="I3" s="560"/>
      <c r="J3" s="560"/>
      <c r="K3" s="560"/>
      <c r="L3" s="560"/>
      <c r="M3" s="560"/>
      <c r="N3" s="560"/>
      <c r="O3" s="560"/>
      <c r="P3" s="560"/>
      <c r="Q3" s="560"/>
      <c r="R3" s="560"/>
      <c r="S3" s="560"/>
      <c r="T3" s="561"/>
      <c r="U3" s="77"/>
    </row>
    <row r="4" spans="2:32" ht="40.4" customHeight="1">
      <c r="B4" s="562" t="s">
        <v>83</v>
      </c>
      <c r="C4" s="563"/>
      <c r="D4" s="564"/>
      <c r="E4" s="565"/>
      <c r="F4" s="565"/>
      <c r="G4" s="565"/>
      <c r="H4" s="565"/>
      <c r="I4" s="565"/>
      <c r="J4" s="565"/>
      <c r="K4" s="565"/>
      <c r="L4" s="565"/>
      <c r="M4" s="565"/>
      <c r="N4" s="565"/>
      <c r="O4" s="565"/>
      <c r="P4" s="565"/>
      <c r="Q4" s="565"/>
      <c r="R4" s="565"/>
      <c r="S4" s="565"/>
      <c r="T4" s="566"/>
      <c r="U4" s="78"/>
    </row>
    <row r="5" spans="2:32" ht="22.4" customHeight="1">
      <c r="B5" s="567" t="s">
        <v>43</v>
      </c>
      <c r="C5" s="568"/>
      <c r="D5" s="571"/>
      <c r="E5" s="572"/>
      <c r="F5" s="572"/>
      <c r="G5" s="572"/>
      <c r="H5" s="573"/>
      <c r="I5" s="575" t="s">
        <v>42</v>
      </c>
      <c r="J5" s="576"/>
      <c r="K5" s="576"/>
      <c r="L5" s="576"/>
      <c r="M5" s="577"/>
      <c r="N5" s="578"/>
      <c r="O5" s="579"/>
      <c r="P5" s="579"/>
      <c r="Q5" s="579"/>
      <c r="R5" s="579"/>
      <c r="S5" s="579"/>
      <c r="T5" s="580"/>
      <c r="U5" s="78"/>
    </row>
    <row r="6" spans="2:32" ht="22.4" customHeight="1">
      <c r="B6" s="569"/>
      <c r="C6" s="570"/>
      <c r="D6" s="564"/>
      <c r="E6" s="565"/>
      <c r="F6" s="565"/>
      <c r="G6" s="565"/>
      <c r="H6" s="574"/>
      <c r="I6" s="581" t="s">
        <v>44</v>
      </c>
      <c r="J6" s="582"/>
      <c r="K6" s="582"/>
      <c r="L6" s="582"/>
      <c r="M6" s="570"/>
      <c r="N6" s="564"/>
      <c r="O6" s="565"/>
      <c r="P6" s="565"/>
      <c r="Q6" s="565"/>
      <c r="R6" s="565"/>
      <c r="S6" s="565"/>
      <c r="T6" s="566"/>
      <c r="U6" s="78"/>
    </row>
    <row r="7" spans="2:32" ht="22.4" customHeight="1">
      <c r="B7" s="583" t="s">
        <v>45</v>
      </c>
      <c r="C7" s="584"/>
      <c r="D7" s="135"/>
      <c r="E7" s="79" t="s">
        <v>46</v>
      </c>
      <c r="F7" s="585"/>
      <c r="G7" s="585"/>
      <c r="H7" s="586"/>
      <c r="I7" s="587" t="s">
        <v>222</v>
      </c>
      <c r="J7" s="588"/>
      <c r="K7" s="588"/>
      <c r="L7" s="588"/>
      <c r="M7" s="589"/>
      <c r="N7" s="590"/>
      <c r="O7" s="591"/>
      <c r="P7" s="591"/>
      <c r="Q7" s="591"/>
      <c r="R7" s="591"/>
      <c r="S7" s="591"/>
      <c r="T7" s="592"/>
      <c r="U7" s="77"/>
    </row>
    <row r="8" spans="2:32" ht="22.5" customHeight="1">
      <c r="B8" s="593" t="s">
        <v>47</v>
      </c>
      <c r="C8" s="594"/>
      <c r="D8" s="595"/>
      <c r="E8" s="596"/>
      <c r="F8" s="596"/>
      <c r="G8" s="596"/>
      <c r="H8" s="597"/>
      <c r="I8" s="587" t="s">
        <v>223</v>
      </c>
      <c r="J8" s="588"/>
      <c r="K8" s="588"/>
      <c r="L8" s="588"/>
      <c r="M8" s="589"/>
      <c r="N8" s="590"/>
      <c r="O8" s="591"/>
      <c r="P8" s="591"/>
      <c r="Q8" s="591"/>
      <c r="R8" s="591"/>
      <c r="S8" s="591"/>
      <c r="T8" s="592"/>
      <c r="U8" s="77"/>
    </row>
    <row r="9" spans="2:32" ht="22.5" customHeight="1">
      <c r="B9" s="569"/>
      <c r="C9" s="582"/>
      <c r="D9" s="598"/>
      <c r="E9" s="599"/>
      <c r="F9" s="599"/>
      <c r="G9" s="599"/>
      <c r="H9" s="600"/>
      <c r="I9" s="601" t="s">
        <v>48</v>
      </c>
      <c r="J9" s="588"/>
      <c r="K9" s="588"/>
      <c r="L9" s="588"/>
      <c r="M9" s="602"/>
      <c r="N9" s="590"/>
      <c r="O9" s="591"/>
      <c r="P9" s="591"/>
      <c r="Q9" s="591"/>
      <c r="R9" s="591"/>
      <c r="S9" s="591"/>
      <c r="T9" s="592"/>
      <c r="U9" s="77"/>
    </row>
    <row r="10" spans="2:32" ht="22.5" customHeight="1">
      <c r="B10" s="611" t="s">
        <v>49</v>
      </c>
      <c r="C10" s="602"/>
      <c r="D10" s="612"/>
      <c r="E10" s="613"/>
      <c r="F10" s="613"/>
      <c r="G10" s="614" t="s">
        <v>72</v>
      </c>
      <c r="H10" s="615"/>
      <c r="I10" s="616"/>
      <c r="J10" s="80" t="s">
        <v>73</v>
      </c>
      <c r="K10" s="81"/>
      <c r="L10" s="81"/>
      <c r="M10" s="81"/>
      <c r="N10" s="81"/>
      <c r="O10" s="81"/>
      <c r="P10" s="81"/>
      <c r="Q10" s="81"/>
      <c r="R10" s="81"/>
      <c r="S10" s="81"/>
      <c r="T10" s="82"/>
      <c r="U10" s="83"/>
      <c r="W10" s="74" t="s">
        <v>50</v>
      </c>
      <c r="X10" s="74" t="s">
        <v>51</v>
      </c>
      <c r="Y10" s="74" t="s">
        <v>52</v>
      </c>
      <c r="Z10" s="74" t="s">
        <v>53</v>
      </c>
      <c r="AA10" s="74" t="s">
        <v>54</v>
      </c>
      <c r="AB10" s="74" t="s">
        <v>55</v>
      </c>
      <c r="AC10" s="74" t="s">
        <v>56</v>
      </c>
      <c r="AD10" s="74" t="s">
        <v>57</v>
      </c>
      <c r="AE10" s="74" t="s">
        <v>58</v>
      </c>
      <c r="AF10" s="74" t="s">
        <v>59</v>
      </c>
    </row>
    <row r="11" spans="2:32" ht="22.5" customHeight="1">
      <c r="B11" s="611" t="s">
        <v>60</v>
      </c>
      <c r="C11" s="602"/>
      <c r="D11" s="603"/>
      <c r="E11" s="604"/>
      <c r="F11" s="605"/>
      <c r="G11" s="601" t="s">
        <v>61</v>
      </c>
      <c r="H11" s="588"/>
      <c r="I11" s="588"/>
      <c r="J11" s="603"/>
      <c r="K11" s="604"/>
      <c r="L11" s="604"/>
      <c r="M11" s="604"/>
      <c r="N11" s="605"/>
      <c r="O11" s="601" t="s">
        <v>62</v>
      </c>
      <c r="P11" s="588"/>
      <c r="Q11" s="602"/>
      <c r="R11" s="606"/>
      <c r="S11" s="606"/>
      <c r="T11" s="607"/>
      <c r="U11" s="84"/>
    </row>
    <row r="12" spans="2:32" ht="22.5" customHeight="1">
      <c r="B12" s="567" t="s">
        <v>139</v>
      </c>
      <c r="C12" s="568"/>
      <c r="D12" s="601" t="s">
        <v>64</v>
      </c>
      <c r="E12" s="588"/>
      <c r="F12" s="588"/>
      <c r="G12" s="588"/>
      <c r="H12" s="602"/>
      <c r="I12" s="601" t="s">
        <v>87</v>
      </c>
      <c r="J12" s="588"/>
      <c r="K12" s="588"/>
      <c r="L12" s="588"/>
      <c r="M12" s="588"/>
      <c r="N12" s="588"/>
      <c r="O12" s="588"/>
      <c r="P12" s="588"/>
      <c r="Q12" s="588"/>
      <c r="R12" s="588"/>
      <c r="S12" s="588"/>
      <c r="T12" s="620"/>
      <c r="U12" s="85"/>
    </row>
    <row r="13" spans="2:32" ht="80.150000000000006" customHeight="1">
      <c r="B13" s="618"/>
      <c r="C13" s="619"/>
      <c r="D13" s="621"/>
      <c r="E13" s="622"/>
      <c r="F13" s="622"/>
      <c r="G13" s="622"/>
      <c r="H13" s="623"/>
      <c r="I13" s="624"/>
      <c r="J13" s="625"/>
      <c r="K13" s="625"/>
      <c r="L13" s="625"/>
      <c r="M13" s="625"/>
      <c r="N13" s="625"/>
      <c r="O13" s="625"/>
      <c r="P13" s="625"/>
      <c r="Q13" s="625"/>
      <c r="R13" s="625"/>
      <c r="S13" s="625"/>
      <c r="T13" s="626"/>
      <c r="U13" s="86"/>
    </row>
    <row r="14" spans="2:32" ht="22.5" customHeight="1">
      <c r="B14" s="618"/>
      <c r="C14" s="619"/>
      <c r="D14" s="601" t="s">
        <v>65</v>
      </c>
      <c r="E14" s="588"/>
      <c r="F14" s="608"/>
      <c r="G14" s="609"/>
      <c r="H14" s="610"/>
      <c r="I14" s="627"/>
      <c r="J14" s="628"/>
      <c r="K14" s="628"/>
      <c r="L14" s="628"/>
      <c r="M14" s="628"/>
      <c r="N14" s="628"/>
      <c r="O14" s="628"/>
      <c r="P14" s="628"/>
      <c r="Q14" s="628"/>
      <c r="R14" s="628"/>
      <c r="S14" s="628"/>
      <c r="T14" s="629"/>
      <c r="U14" s="86"/>
    </row>
    <row r="15" spans="2:32" ht="22.5" customHeight="1">
      <c r="B15" s="569"/>
      <c r="C15" s="570"/>
      <c r="D15" s="601" t="s">
        <v>66</v>
      </c>
      <c r="E15" s="588"/>
      <c r="F15" s="608"/>
      <c r="G15" s="609"/>
      <c r="H15" s="610"/>
      <c r="I15" s="630"/>
      <c r="J15" s="631"/>
      <c r="K15" s="631"/>
      <c r="L15" s="631"/>
      <c r="M15" s="631"/>
      <c r="N15" s="631"/>
      <c r="O15" s="631"/>
      <c r="P15" s="631"/>
      <c r="Q15" s="631"/>
      <c r="R15" s="631"/>
      <c r="S15" s="631"/>
      <c r="T15" s="632"/>
      <c r="U15" s="86"/>
    </row>
    <row r="16" spans="2:32" ht="120" customHeight="1">
      <c r="B16" s="611" t="s">
        <v>63</v>
      </c>
      <c r="C16" s="602"/>
      <c r="D16" s="608"/>
      <c r="E16" s="609"/>
      <c r="F16" s="609"/>
      <c r="G16" s="609"/>
      <c r="H16" s="609"/>
      <c r="I16" s="609"/>
      <c r="J16" s="609"/>
      <c r="K16" s="609"/>
      <c r="L16" s="609"/>
      <c r="M16" s="609"/>
      <c r="N16" s="609"/>
      <c r="O16" s="609"/>
      <c r="P16" s="609"/>
      <c r="Q16" s="609"/>
      <c r="R16" s="609"/>
      <c r="S16" s="609"/>
      <c r="T16" s="617"/>
      <c r="U16" s="77"/>
    </row>
    <row r="17" spans="2:21" ht="120" customHeight="1">
      <c r="B17" s="611" t="s">
        <v>79</v>
      </c>
      <c r="C17" s="602"/>
      <c r="D17" s="608"/>
      <c r="E17" s="609"/>
      <c r="F17" s="609"/>
      <c r="G17" s="609"/>
      <c r="H17" s="609"/>
      <c r="I17" s="609"/>
      <c r="J17" s="609"/>
      <c r="K17" s="609"/>
      <c r="L17" s="609"/>
      <c r="M17" s="609"/>
      <c r="N17" s="609"/>
      <c r="O17" s="609"/>
      <c r="P17" s="609"/>
      <c r="Q17" s="609"/>
      <c r="R17" s="609"/>
      <c r="S17" s="609"/>
      <c r="T17" s="617"/>
      <c r="U17" s="77"/>
    </row>
    <row r="18" spans="2:21" ht="120" customHeight="1">
      <c r="B18" s="611" t="s">
        <v>93</v>
      </c>
      <c r="C18" s="602"/>
      <c r="D18" s="608"/>
      <c r="E18" s="609"/>
      <c r="F18" s="609"/>
      <c r="G18" s="609"/>
      <c r="H18" s="609"/>
      <c r="I18" s="609"/>
      <c r="J18" s="609"/>
      <c r="K18" s="609"/>
      <c r="L18" s="609"/>
      <c r="M18" s="609"/>
      <c r="N18" s="609"/>
      <c r="O18" s="609"/>
      <c r="P18" s="609"/>
      <c r="Q18" s="609"/>
      <c r="R18" s="609"/>
      <c r="S18" s="609"/>
      <c r="T18" s="617"/>
      <c r="U18" s="77"/>
    </row>
    <row r="19" spans="2:21" ht="36" customHeight="1">
      <c r="B19" s="567" t="s">
        <v>81</v>
      </c>
      <c r="C19" s="671"/>
      <c r="D19" s="87"/>
      <c r="E19" s="676" t="s">
        <v>78</v>
      </c>
      <c r="F19" s="677"/>
      <c r="G19" s="677"/>
      <c r="H19" s="677"/>
      <c r="I19" s="678" t="s">
        <v>25</v>
      </c>
      <c r="J19" s="677"/>
      <c r="K19" s="677"/>
      <c r="L19" s="677"/>
      <c r="M19" s="679"/>
      <c r="N19" s="680" t="s">
        <v>82</v>
      </c>
      <c r="O19" s="677"/>
      <c r="P19" s="677"/>
      <c r="Q19" s="677"/>
      <c r="R19" s="677"/>
      <c r="S19" s="677"/>
      <c r="T19" s="681"/>
      <c r="U19" s="89"/>
    </row>
    <row r="20" spans="2:21" ht="32.15" customHeight="1">
      <c r="B20" s="672"/>
      <c r="C20" s="673"/>
      <c r="D20" s="90">
        <v>1</v>
      </c>
      <c r="E20" s="682"/>
      <c r="F20" s="682"/>
      <c r="G20" s="652"/>
      <c r="H20" s="652"/>
      <c r="I20" s="654"/>
      <c r="J20" s="655"/>
      <c r="K20" s="655"/>
      <c r="L20" s="655"/>
      <c r="M20" s="91" t="s">
        <v>23</v>
      </c>
      <c r="N20" s="651"/>
      <c r="O20" s="652"/>
      <c r="P20" s="652"/>
      <c r="Q20" s="652"/>
      <c r="R20" s="652"/>
      <c r="S20" s="652"/>
      <c r="T20" s="653"/>
      <c r="U20" s="93"/>
    </row>
    <row r="21" spans="2:21" ht="32.15" customHeight="1">
      <c r="B21" s="672"/>
      <c r="C21" s="673"/>
      <c r="D21" s="90">
        <v>2</v>
      </c>
      <c r="E21" s="682"/>
      <c r="F21" s="682"/>
      <c r="G21" s="652"/>
      <c r="H21" s="652"/>
      <c r="I21" s="654"/>
      <c r="J21" s="655"/>
      <c r="K21" s="655"/>
      <c r="L21" s="655"/>
      <c r="M21" s="91" t="s">
        <v>23</v>
      </c>
      <c r="N21" s="651"/>
      <c r="O21" s="652"/>
      <c r="P21" s="652"/>
      <c r="Q21" s="652"/>
      <c r="R21" s="652"/>
      <c r="S21" s="652"/>
      <c r="T21" s="653"/>
      <c r="U21" s="93"/>
    </row>
    <row r="22" spans="2:21" ht="32.15" customHeight="1">
      <c r="B22" s="674"/>
      <c r="C22" s="675"/>
      <c r="D22" s="90">
        <v>3</v>
      </c>
      <c r="E22" s="682"/>
      <c r="F22" s="682"/>
      <c r="G22" s="652"/>
      <c r="H22" s="652"/>
      <c r="I22" s="655"/>
      <c r="J22" s="655"/>
      <c r="K22" s="655"/>
      <c r="L22" s="655"/>
      <c r="M22" s="91" t="s">
        <v>23</v>
      </c>
      <c r="N22" s="651"/>
      <c r="O22" s="652"/>
      <c r="P22" s="652"/>
      <c r="Q22" s="652"/>
      <c r="R22" s="652"/>
      <c r="S22" s="652"/>
      <c r="T22" s="653"/>
      <c r="U22" s="93"/>
    </row>
    <row r="23" spans="2:21" ht="20.149999999999999" customHeight="1">
      <c r="B23" s="643" t="s">
        <v>74</v>
      </c>
      <c r="C23" s="644"/>
      <c r="D23" s="633" t="s">
        <v>67</v>
      </c>
      <c r="E23" s="635" t="s">
        <v>69</v>
      </c>
      <c r="F23" s="635"/>
      <c r="G23" s="635" t="s">
        <v>70</v>
      </c>
      <c r="H23" s="635"/>
      <c r="I23" s="637" t="s">
        <v>75</v>
      </c>
      <c r="J23" s="638"/>
      <c r="K23" s="619"/>
      <c r="L23" s="639" t="s">
        <v>76</v>
      </c>
      <c r="M23" s="568"/>
      <c r="N23" s="640" t="s">
        <v>71</v>
      </c>
      <c r="O23" s="641"/>
      <c r="P23" s="641"/>
      <c r="Q23" s="641"/>
      <c r="R23" s="641"/>
      <c r="S23" s="641"/>
      <c r="T23" s="642"/>
      <c r="U23" s="85"/>
    </row>
    <row r="24" spans="2:21" ht="20.149999999999999" customHeight="1">
      <c r="B24" s="645"/>
      <c r="C24" s="646"/>
      <c r="D24" s="634"/>
      <c r="E24" s="636"/>
      <c r="F24" s="636"/>
      <c r="G24" s="636"/>
      <c r="H24" s="636"/>
      <c r="I24" s="581"/>
      <c r="J24" s="582"/>
      <c r="K24" s="570"/>
      <c r="L24" s="581"/>
      <c r="M24" s="570"/>
      <c r="N24" s="88" t="s">
        <v>77</v>
      </c>
      <c r="O24" s="601" t="s">
        <v>78</v>
      </c>
      <c r="P24" s="588"/>
      <c r="Q24" s="588"/>
      <c r="R24" s="588"/>
      <c r="S24" s="588"/>
      <c r="T24" s="620"/>
      <c r="U24" s="85"/>
    </row>
    <row r="25" spans="2:21" ht="32.15" customHeight="1">
      <c r="B25" s="647"/>
      <c r="C25" s="648"/>
      <c r="D25" s="94" t="s">
        <v>68</v>
      </c>
      <c r="E25" s="670"/>
      <c r="F25" s="670"/>
      <c r="G25" s="670"/>
      <c r="H25" s="670"/>
      <c r="I25" s="656"/>
      <c r="J25" s="657"/>
      <c r="K25" s="658"/>
      <c r="L25" s="659"/>
      <c r="M25" s="660"/>
      <c r="N25" s="92"/>
      <c r="O25" s="651"/>
      <c r="P25" s="651"/>
      <c r="Q25" s="651"/>
      <c r="R25" s="651"/>
      <c r="S25" s="651"/>
      <c r="T25" s="661"/>
      <c r="U25" s="95"/>
    </row>
    <row r="26" spans="2:21" ht="32.15" customHeight="1">
      <c r="B26" s="647"/>
      <c r="C26" s="648"/>
      <c r="D26" s="90" t="s">
        <v>235</v>
      </c>
      <c r="E26" s="670"/>
      <c r="F26" s="670"/>
      <c r="G26" s="670"/>
      <c r="H26" s="670"/>
      <c r="I26" s="656"/>
      <c r="J26" s="657"/>
      <c r="K26" s="658"/>
      <c r="L26" s="659"/>
      <c r="M26" s="660"/>
      <c r="N26" s="92"/>
      <c r="O26" s="651"/>
      <c r="P26" s="651"/>
      <c r="Q26" s="651"/>
      <c r="R26" s="651"/>
      <c r="S26" s="651"/>
      <c r="T26" s="661"/>
      <c r="U26" s="95"/>
    </row>
    <row r="27" spans="2:21" ht="32.15" customHeight="1" thickBot="1">
      <c r="B27" s="649"/>
      <c r="C27" s="650"/>
      <c r="D27" s="96" t="s">
        <v>459</v>
      </c>
      <c r="E27" s="662"/>
      <c r="F27" s="662"/>
      <c r="G27" s="662"/>
      <c r="H27" s="662"/>
      <c r="I27" s="663"/>
      <c r="J27" s="664"/>
      <c r="K27" s="665"/>
      <c r="L27" s="666"/>
      <c r="M27" s="667"/>
      <c r="N27" s="97"/>
      <c r="O27" s="668"/>
      <c r="P27" s="668"/>
      <c r="Q27" s="668"/>
      <c r="R27" s="668"/>
      <c r="S27" s="668"/>
      <c r="T27" s="669"/>
      <c r="U27" s="95"/>
    </row>
    <row r="28" spans="2:21">
      <c r="B28" s="98"/>
      <c r="C28" s="98"/>
    </row>
    <row r="29" spans="2:21">
      <c r="B29" s="99"/>
      <c r="C29" s="99"/>
    </row>
    <row r="30" spans="2:21">
      <c r="B30" s="100"/>
      <c r="C30" s="100"/>
    </row>
  </sheetData>
  <mergeCells count="81">
    <mergeCell ref="B19:C22"/>
    <mergeCell ref="E19:H19"/>
    <mergeCell ref="I19:M19"/>
    <mergeCell ref="N19:T19"/>
    <mergeCell ref="E20:H20"/>
    <mergeCell ref="E22:H22"/>
    <mergeCell ref="E21:H21"/>
    <mergeCell ref="I21:L21"/>
    <mergeCell ref="N21:T21"/>
    <mergeCell ref="I25:K25"/>
    <mergeCell ref="L25:M25"/>
    <mergeCell ref="O25:T25"/>
    <mergeCell ref="E27:F27"/>
    <mergeCell ref="G27:H27"/>
    <mergeCell ref="I27:K27"/>
    <mergeCell ref="L27:M27"/>
    <mergeCell ref="O27:T27"/>
    <mergeCell ref="E26:F26"/>
    <mergeCell ref="G26:H26"/>
    <mergeCell ref="I26:K26"/>
    <mergeCell ref="L26:M26"/>
    <mergeCell ref="O26:T26"/>
    <mergeCell ref="E25:F25"/>
    <mergeCell ref="G25:H25"/>
    <mergeCell ref="B17:C17"/>
    <mergeCell ref="D17:T17"/>
    <mergeCell ref="D23:D24"/>
    <mergeCell ref="E23:F24"/>
    <mergeCell ref="G23:H24"/>
    <mergeCell ref="I23:K24"/>
    <mergeCell ref="L23:M24"/>
    <mergeCell ref="B18:C18"/>
    <mergeCell ref="D18:T18"/>
    <mergeCell ref="N23:T23"/>
    <mergeCell ref="O24:T24"/>
    <mergeCell ref="B23:C27"/>
    <mergeCell ref="N20:T20"/>
    <mergeCell ref="N22:T22"/>
    <mergeCell ref="I20:L20"/>
    <mergeCell ref="I22:L22"/>
    <mergeCell ref="B16:C16"/>
    <mergeCell ref="D16:T16"/>
    <mergeCell ref="B12:C15"/>
    <mergeCell ref="D12:H12"/>
    <mergeCell ref="I12:T12"/>
    <mergeCell ref="D13:H13"/>
    <mergeCell ref="I13:T15"/>
    <mergeCell ref="D14:E14"/>
    <mergeCell ref="B10:C10"/>
    <mergeCell ref="D10:F10"/>
    <mergeCell ref="G10:I10"/>
    <mergeCell ref="B11:C11"/>
    <mergeCell ref="D11:F11"/>
    <mergeCell ref="G11:I11"/>
    <mergeCell ref="J11:N11"/>
    <mergeCell ref="O11:Q11"/>
    <mergeCell ref="R11:T11"/>
    <mergeCell ref="F14:H14"/>
    <mergeCell ref="D15:E15"/>
    <mergeCell ref="F15:H15"/>
    <mergeCell ref="B7:C7"/>
    <mergeCell ref="F7:H7"/>
    <mergeCell ref="I7:M7"/>
    <mergeCell ref="N7:T7"/>
    <mergeCell ref="B8:C9"/>
    <mergeCell ref="D8:H9"/>
    <mergeCell ref="I8:M8"/>
    <mergeCell ref="N8:T8"/>
    <mergeCell ref="I9:M9"/>
    <mergeCell ref="N9:T9"/>
    <mergeCell ref="B5:C6"/>
    <mergeCell ref="D5:H6"/>
    <mergeCell ref="I5:M5"/>
    <mergeCell ref="N5:T5"/>
    <mergeCell ref="I6:M6"/>
    <mergeCell ref="N6:T6"/>
    <mergeCell ref="Q2:T2"/>
    <mergeCell ref="B3:C3"/>
    <mergeCell ref="D3:T3"/>
    <mergeCell ref="B4:C4"/>
    <mergeCell ref="D4:T4"/>
  </mergeCells>
  <phoneticPr fontId="1"/>
  <conditionalFormatting sqref="G10 J10:U10">
    <cfRule type="expression" dxfId="0" priority="2" stopIfTrue="1">
      <formula>OR($D$10="その他（種類をご記入ください）",$D$10="")</formula>
    </cfRule>
  </conditionalFormatting>
  <dataValidations disablePrompts="1" count="10">
    <dataValidation imeMode="fullKatakana" allowBlank="1" showInputMessage="1" showErrorMessage="1" sqref="N5:U5" xr:uid="{037D4A87-9328-4411-962E-0454BD17EF71}"/>
    <dataValidation allowBlank="1" showInputMessage="1" showErrorMessage="1" prompt="姓と名の間は全角１字スペースを空けてください。" sqref="N6:U6" xr:uid="{A4EFC5BB-A02B-4511-99AE-E18A66B3FB58}"/>
    <dataValidation allowBlank="1" showInputMessage="1" showErrorMessage="1" prompt="法人格の後に全角スペースを入れてください。_x000a_ex.)一般社団法人　○○、株式会社　△△" sqref="D4:U4" xr:uid="{02704857-6771-4F29-B3AF-E7A1BE86A45B}"/>
    <dataValidation imeMode="fullKatakana" allowBlank="1" showInputMessage="1" showErrorMessage="1" prompt="数字もカタカナ表記としてください。" sqref="D3:U3" xr:uid="{98850446-550E-40F3-8BBF-D8210F54F3BC}"/>
    <dataValidation imeMode="halfAlpha" allowBlank="1" showInputMessage="1" showErrorMessage="1" prompt="ハイフンを入れた形式で入力してください。_x000a_ex.) 03-3265-7411" sqref="N7:U7" xr:uid="{5BAFAA3B-606C-4FD9-ACF8-5B116E9F62DA}"/>
    <dataValidation allowBlank="1" showInputMessage="1" promptTitle="団体の種類" prompt="選択してください。その他の場合は右のセルに種類を記載ください。" sqref="D65533 D131069 D196605 D262141 D327677 D393213 D458749 D524285 D589821 D655357 D720893 D786429 D851965 D917501 D983037" xr:uid="{A5D17294-9B39-4364-BD96-73E0B807C92E}"/>
    <dataValidation imeMode="halfAlpha" operator="greaterThanOrEqual" allowBlank="1" showInputMessage="1" showErrorMessage="1" sqref="I25:I27 T65560:U65562 T131096:U131098 T196632:U196634 T262168:U262170 T327704:U327706 T393240:U393242 T458776:U458778 T524312:U524314 T589848:U589850 T655384:U655386 T720920:U720922 T786456:U786458 T851992:U851994 T917528:U917530 T983064:U983066 E65560:M65562 E131096:M131098 E196632:M196634 E262168:M262170 E327704:M327706 E393240:M393242 E458776:M458778 E524312:M524314 E589848:M589850 E655384:M655386 E720920:M720922 E786456:M786458 E851992:M851994 E917528:M917530 E983064:M983066 G25:G27 E25:E27 L25:L27 I20:I21 E19:E22" xr:uid="{843BCD41-6380-4D77-A3C0-4737BC034B8B}"/>
    <dataValidation imeMode="off" allowBlank="1" showInputMessage="1" showErrorMessage="1" sqref="D7 F7:H7" xr:uid="{B4BA272A-C467-4B72-B0FF-3C0DC3E58CC6}"/>
    <dataValidation imeMode="halfAlpha" allowBlank="1" showInputMessage="1" showErrorMessage="1" sqref="T65550:U65558 T131086:U131094 T196622:U196630 T262158:U262166 T327694:U327702 T393230:U393238 T458766:U458774 T524302:U524310 T589838:U589846 T655374:U655382 T720910:U720918 T786446:U786454 T851982:U851990 T917518:U917526 T983054:U983062 I65550:N65558 I131086:N131094 I196622:N196630 I262158:N262166 I327694:N327702 I393230:N393238 I458766:N458774 I524302:N524310 I589838:N589846 I655374:N655382 I720910:N720918 I786446:N786454 I851982:N851990 I917518:N917526 I983054:N983062 N8:U9 R11:U16" xr:uid="{427C66F8-92C7-4182-B5AA-4FB1F3C6B5E7}"/>
    <dataValidation type="list" allowBlank="1" showInputMessage="1" showErrorMessage="1" promptTitle="団体の種類" prompt="選択してください。その他の場合は右のセルに種類を記載ください。" sqref="D10:F10" xr:uid="{54BA1790-9FD0-4871-89F5-DBD4B5627204}">
      <formula1>$W$10:$AF$10</formula1>
    </dataValidation>
  </dataValidation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8B249-5F80-4F40-AF5D-944C374D5175}">
  <sheetPr>
    <tabColor rgb="FF0070C0"/>
    <pageSetUpPr fitToPage="1"/>
  </sheetPr>
  <dimension ref="B1:U75"/>
  <sheetViews>
    <sheetView zoomScale="65" zoomScaleNormal="65" zoomScaleSheetLayoutView="40" workbookViewId="0">
      <selection activeCell="C61" sqref="C61:E61"/>
    </sheetView>
  </sheetViews>
  <sheetFormatPr defaultColWidth="9" defaultRowHeight="14"/>
  <cols>
    <col min="1" max="1" width="2" style="101" customWidth="1"/>
    <col min="2" max="2" width="3.58203125" style="101" customWidth="1"/>
    <col min="3" max="4" width="6.58203125" style="101" customWidth="1"/>
    <col min="5" max="5" width="22.58203125" style="101" customWidth="1"/>
    <col min="6" max="6" width="9.08203125" style="101" customWidth="1"/>
    <col min="7" max="7" width="13.08203125" style="101" customWidth="1"/>
    <col min="8" max="8" width="9.08203125" style="101" customWidth="1"/>
    <col min="9" max="9" width="27.58203125" style="101" customWidth="1"/>
    <col min="10" max="10" width="6.58203125" style="101" customWidth="1"/>
    <col min="11" max="11" width="10" style="101" customWidth="1"/>
    <col min="12" max="16384" width="9" style="101"/>
  </cols>
  <sheetData>
    <row r="1" spans="2:11" ht="19.399999999999999" customHeight="1">
      <c r="B1" s="725" t="s">
        <v>259</v>
      </c>
      <c r="C1" s="726"/>
      <c r="D1" s="726"/>
      <c r="E1" s="726"/>
      <c r="F1" s="726"/>
      <c r="G1" s="726"/>
      <c r="H1" s="726"/>
      <c r="I1" s="726"/>
      <c r="J1" s="726"/>
      <c r="K1" s="726"/>
    </row>
    <row r="2" spans="2:11" ht="6" customHeight="1">
      <c r="B2" s="124"/>
      <c r="C2" s="124"/>
      <c r="D2" s="124"/>
      <c r="E2" s="124"/>
      <c r="F2" s="124"/>
      <c r="G2" s="124"/>
      <c r="H2" s="124"/>
      <c r="I2" s="124"/>
      <c r="J2" s="124"/>
      <c r="K2" s="124"/>
    </row>
    <row r="3" spans="2:11" ht="23.15" customHeight="1" thickBot="1">
      <c r="B3" s="101" t="s">
        <v>140</v>
      </c>
      <c r="C3" s="104"/>
      <c r="D3" s="104"/>
      <c r="E3" s="104"/>
      <c r="F3" s="104"/>
      <c r="G3" s="104"/>
      <c r="H3" s="104"/>
      <c r="I3" s="104"/>
      <c r="J3" s="104"/>
    </row>
    <row r="4" spans="2:11" ht="23.15" customHeight="1" thickBot="1">
      <c r="C4" s="727" t="s">
        <v>224</v>
      </c>
      <c r="D4" s="728"/>
      <c r="E4" s="728"/>
      <c r="F4" s="728"/>
      <c r="G4" s="728"/>
      <c r="H4" s="728"/>
      <c r="I4" s="728"/>
      <c r="J4" s="728"/>
      <c r="K4" s="105"/>
    </row>
    <row r="5" spans="2:11" ht="23.15" customHeight="1">
      <c r="C5" s="102"/>
      <c r="D5" s="102"/>
      <c r="E5" s="102"/>
      <c r="F5" s="102"/>
      <c r="G5" s="102"/>
      <c r="H5" s="102"/>
      <c r="I5" s="102"/>
      <c r="J5" s="102"/>
    </row>
    <row r="6" spans="2:11" ht="23.15" customHeight="1" thickBot="1">
      <c r="B6" s="101" t="s">
        <v>141</v>
      </c>
      <c r="C6" s="102"/>
      <c r="D6" s="102"/>
      <c r="E6" s="102"/>
      <c r="F6" s="102"/>
      <c r="G6" s="102"/>
      <c r="H6" s="102"/>
      <c r="I6" s="102"/>
      <c r="J6" s="102"/>
    </row>
    <row r="7" spans="2:11" s="4" customFormat="1" ht="23.15" customHeight="1">
      <c r="C7" s="729" t="s">
        <v>260</v>
      </c>
      <c r="D7" s="730"/>
      <c r="E7" s="730"/>
      <c r="F7" s="730"/>
      <c r="G7" s="730"/>
      <c r="H7" s="730"/>
      <c r="I7" s="730"/>
      <c r="J7" s="731"/>
      <c r="K7" s="106"/>
    </row>
    <row r="8" spans="2:11" s="4" customFormat="1" ht="23.15" customHeight="1">
      <c r="C8" s="732" t="s">
        <v>94</v>
      </c>
      <c r="D8" s="733"/>
      <c r="E8" s="733"/>
      <c r="F8" s="733"/>
      <c r="G8" s="733"/>
      <c r="H8" s="733"/>
      <c r="I8" s="733"/>
      <c r="J8" s="734"/>
      <c r="K8" s="107"/>
    </row>
    <row r="9" spans="2:11" s="4" customFormat="1" ht="23.15" customHeight="1">
      <c r="C9" s="732" t="s">
        <v>95</v>
      </c>
      <c r="D9" s="733"/>
      <c r="E9" s="733"/>
      <c r="F9" s="733"/>
      <c r="G9" s="733"/>
      <c r="H9" s="733"/>
      <c r="I9" s="733"/>
      <c r="J9" s="734"/>
      <c r="K9" s="107"/>
    </row>
    <row r="10" spans="2:11" s="4" customFormat="1" ht="23.15" customHeight="1" thickBot="1">
      <c r="C10" s="735" t="s">
        <v>96</v>
      </c>
      <c r="D10" s="736"/>
      <c r="E10" s="736"/>
      <c r="F10" s="736"/>
      <c r="G10" s="736"/>
      <c r="H10" s="736"/>
      <c r="I10" s="736"/>
      <c r="J10" s="737"/>
      <c r="K10" s="108"/>
    </row>
    <row r="11" spans="2:11" s="4" customFormat="1" ht="4" customHeight="1">
      <c r="C11" s="40"/>
      <c r="D11" s="40"/>
      <c r="E11" s="40"/>
      <c r="F11" s="40"/>
      <c r="G11" s="40"/>
      <c r="H11" s="40"/>
      <c r="I11" s="40"/>
      <c r="J11" s="40"/>
    </row>
    <row r="12" spans="2:11" s="4" customFormat="1" ht="23.15" customHeight="1" thickBot="1">
      <c r="C12" s="4" t="s">
        <v>236</v>
      </c>
      <c r="D12" s="40"/>
      <c r="E12" s="40"/>
      <c r="F12" s="40"/>
      <c r="G12" s="40"/>
      <c r="H12" s="40"/>
      <c r="I12" s="40"/>
      <c r="J12" s="40"/>
    </row>
    <row r="13" spans="2:11" ht="23.15" customHeight="1" thickBot="1">
      <c r="C13" s="740" t="s">
        <v>225</v>
      </c>
      <c r="D13" s="741"/>
      <c r="E13" s="741"/>
      <c r="F13" s="741"/>
      <c r="G13" s="741"/>
      <c r="H13" s="741"/>
      <c r="I13" s="741"/>
      <c r="J13" s="742"/>
      <c r="K13" s="105"/>
    </row>
    <row r="14" spans="2:11" ht="23.15" customHeight="1">
      <c r="C14" s="102"/>
      <c r="D14" s="102"/>
      <c r="E14" s="102"/>
      <c r="F14" s="102"/>
      <c r="G14" s="102"/>
      <c r="H14" s="102"/>
      <c r="I14" s="102"/>
      <c r="J14" s="102"/>
    </row>
    <row r="15" spans="2:11" ht="23.15" customHeight="1" thickBot="1">
      <c r="B15" s="101" t="s">
        <v>142</v>
      </c>
      <c r="C15" s="102"/>
      <c r="D15" s="102"/>
      <c r="E15" s="102"/>
      <c r="F15" s="102"/>
      <c r="G15" s="102"/>
      <c r="H15" s="102"/>
      <c r="I15" s="102"/>
      <c r="J15" s="102"/>
    </row>
    <row r="16" spans="2:11" ht="23.15" customHeight="1">
      <c r="C16" s="685" t="s">
        <v>97</v>
      </c>
      <c r="D16" s="686"/>
      <c r="E16" s="686"/>
      <c r="F16" s="686"/>
      <c r="G16" s="686"/>
      <c r="H16" s="686"/>
      <c r="I16" s="686"/>
      <c r="J16" s="686"/>
      <c r="K16" s="111"/>
    </row>
    <row r="17" spans="2:21" ht="23.15" customHeight="1">
      <c r="C17" s="723" t="s">
        <v>98</v>
      </c>
      <c r="D17" s="724"/>
      <c r="E17" s="724"/>
      <c r="F17" s="724"/>
      <c r="G17" s="724"/>
      <c r="H17" s="724"/>
      <c r="I17" s="724"/>
      <c r="J17" s="724"/>
      <c r="K17" s="112"/>
    </row>
    <row r="18" spans="2:21" ht="23.15" customHeight="1">
      <c r="C18" s="723" t="s">
        <v>99</v>
      </c>
      <c r="D18" s="724"/>
      <c r="E18" s="724"/>
      <c r="F18" s="724"/>
      <c r="G18" s="724"/>
      <c r="H18" s="724"/>
      <c r="I18" s="724"/>
      <c r="J18" s="724"/>
      <c r="K18" s="112"/>
    </row>
    <row r="19" spans="2:21" ht="23.15" customHeight="1">
      <c r="C19" s="743" t="s">
        <v>100</v>
      </c>
      <c r="D19" s="744"/>
      <c r="E19" s="744"/>
      <c r="F19" s="744"/>
      <c r="G19" s="744"/>
      <c r="H19" s="744"/>
      <c r="I19" s="744"/>
      <c r="J19" s="745"/>
      <c r="K19" s="112"/>
    </row>
    <row r="20" spans="2:21" ht="23.15" customHeight="1">
      <c r="C20" s="708" t="s">
        <v>226</v>
      </c>
      <c r="D20" s="709"/>
      <c r="E20" s="709"/>
      <c r="F20" s="709"/>
      <c r="G20" s="709"/>
      <c r="H20" s="709"/>
      <c r="I20" s="709"/>
      <c r="J20" s="710"/>
      <c r="K20" s="113"/>
    </row>
    <row r="21" spans="2:21" ht="23.15" customHeight="1">
      <c r="C21" s="746" t="s">
        <v>101</v>
      </c>
      <c r="D21" s="724"/>
      <c r="E21" s="724"/>
      <c r="F21" s="724"/>
      <c r="G21" s="724"/>
      <c r="H21" s="724"/>
      <c r="I21" s="724"/>
      <c r="J21" s="724"/>
      <c r="K21" s="112"/>
    </row>
    <row r="22" spans="2:21" ht="23.15" customHeight="1">
      <c r="C22" s="708" t="s">
        <v>227</v>
      </c>
      <c r="D22" s="709"/>
      <c r="E22" s="709"/>
      <c r="F22" s="709"/>
      <c r="G22" s="709"/>
      <c r="H22" s="709"/>
      <c r="I22" s="709"/>
      <c r="J22" s="710"/>
      <c r="K22" s="693"/>
    </row>
    <row r="23" spans="2:21" ht="36" customHeight="1">
      <c r="C23" s="114"/>
      <c r="D23" s="747" t="s">
        <v>102</v>
      </c>
      <c r="E23" s="696"/>
      <c r="F23" s="696"/>
      <c r="G23" s="696"/>
      <c r="H23" s="696"/>
      <c r="I23" s="696"/>
      <c r="J23" s="697"/>
      <c r="K23" s="694"/>
      <c r="M23" s="102"/>
      <c r="N23" s="102"/>
      <c r="O23" s="102"/>
      <c r="P23" s="102"/>
      <c r="Q23" s="102"/>
      <c r="R23" s="102"/>
      <c r="S23" s="102"/>
      <c r="T23" s="102"/>
      <c r="U23" s="102"/>
    </row>
    <row r="24" spans="2:21" ht="23.15" customHeight="1">
      <c r="C24" s="723" t="s">
        <v>103</v>
      </c>
      <c r="D24" s="724"/>
      <c r="E24" s="724"/>
      <c r="F24" s="724"/>
      <c r="G24" s="724"/>
      <c r="H24" s="724"/>
      <c r="I24" s="724"/>
      <c r="J24" s="724"/>
      <c r="K24" s="112"/>
    </row>
    <row r="25" spans="2:21" ht="23.15" customHeight="1" thickBot="1">
      <c r="C25" s="704" t="s">
        <v>104</v>
      </c>
      <c r="D25" s="705"/>
      <c r="E25" s="705"/>
      <c r="F25" s="705"/>
      <c r="G25" s="705"/>
      <c r="H25" s="705"/>
      <c r="I25" s="705"/>
      <c r="J25" s="705"/>
      <c r="K25" s="110"/>
    </row>
    <row r="26" spans="2:21" ht="23.15" customHeight="1">
      <c r="C26" s="102"/>
      <c r="D26" s="102"/>
      <c r="E26" s="102"/>
      <c r="F26" s="102"/>
      <c r="G26" s="102"/>
      <c r="H26" s="102"/>
      <c r="I26" s="102"/>
      <c r="J26" s="102"/>
    </row>
    <row r="27" spans="2:21" ht="23.15" customHeight="1">
      <c r="B27" s="103" t="s">
        <v>105</v>
      </c>
    </row>
    <row r="28" spans="2:21" ht="23.15" customHeight="1" thickBot="1">
      <c r="B28" s="101" t="s">
        <v>143</v>
      </c>
      <c r="C28" s="102"/>
      <c r="D28" s="102"/>
      <c r="E28" s="102"/>
      <c r="F28" s="102"/>
      <c r="G28" s="102"/>
      <c r="H28" s="102"/>
      <c r="I28" s="102"/>
      <c r="J28" s="102"/>
    </row>
    <row r="29" spans="2:21" ht="23.15" customHeight="1">
      <c r="C29" s="685" t="s">
        <v>106</v>
      </c>
      <c r="D29" s="686"/>
      <c r="E29" s="686"/>
      <c r="F29" s="686"/>
      <c r="G29" s="686"/>
      <c r="H29" s="686"/>
      <c r="I29" s="686"/>
      <c r="J29" s="686"/>
      <c r="K29" s="111"/>
    </row>
    <row r="30" spans="2:21" ht="23.15" customHeight="1">
      <c r="C30" s="723" t="s">
        <v>107</v>
      </c>
      <c r="D30" s="724"/>
      <c r="E30" s="724"/>
      <c r="F30" s="724"/>
      <c r="G30" s="724"/>
      <c r="H30" s="724"/>
      <c r="I30" s="724"/>
      <c r="J30" s="724"/>
      <c r="K30" s="112"/>
    </row>
    <row r="31" spans="2:21" ht="23.15" customHeight="1">
      <c r="C31" s="698" t="s">
        <v>108</v>
      </c>
      <c r="D31" s="699"/>
      <c r="E31" s="699"/>
      <c r="F31" s="699"/>
      <c r="G31" s="699"/>
      <c r="H31" s="699"/>
      <c r="I31" s="699"/>
      <c r="J31" s="699"/>
      <c r="K31" s="693"/>
    </row>
    <row r="32" spans="2:21" ht="36.65" customHeight="1" thickBot="1">
      <c r="C32" s="115"/>
      <c r="D32" s="702" t="s">
        <v>109</v>
      </c>
      <c r="E32" s="702"/>
      <c r="F32" s="702"/>
      <c r="G32" s="702"/>
      <c r="H32" s="702"/>
      <c r="I32" s="702"/>
      <c r="J32" s="703"/>
      <c r="K32" s="700"/>
    </row>
    <row r="33" spans="2:11" ht="23.15" customHeight="1">
      <c r="C33" s="102"/>
      <c r="D33" s="102"/>
      <c r="E33" s="102"/>
      <c r="F33" s="102"/>
      <c r="G33" s="102"/>
      <c r="H33" s="102"/>
      <c r="I33" s="102"/>
      <c r="J33" s="102"/>
    </row>
    <row r="34" spans="2:11" ht="23.25" customHeight="1" thickBot="1">
      <c r="B34" s="101" t="s">
        <v>144</v>
      </c>
      <c r="C34" s="102"/>
      <c r="D34" s="102"/>
      <c r="E34" s="102"/>
      <c r="F34" s="102"/>
      <c r="G34" s="102"/>
      <c r="H34" s="102"/>
      <c r="I34" s="102"/>
      <c r="J34" s="102"/>
    </row>
    <row r="35" spans="2:11" ht="23.15" customHeight="1">
      <c r="C35" s="714" t="s">
        <v>228</v>
      </c>
      <c r="D35" s="715"/>
      <c r="E35" s="715"/>
      <c r="F35" s="715"/>
      <c r="G35" s="715"/>
      <c r="H35" s="715"/>
      <c r="I35" s="715"/>
      <c r="J35" s="716"/>
      <c r="K35" s="717"/>
    </row>
    <row r="36" spans="2:11" ht="23.15" customHeight="1">
      <c r="C36" s="719" t="s">
        <v>110</v>
      </c>
      <c r="D36" s="720"/>
      <c r="E36" s="720"/>
      <c r="F36" s="720"/>
      <c r="G36" s="720"/>
      <c r="H36" s="720"/>
      <c r="I36" s="720"/>
      <c r="J36" s="720"/>
      <c r="K36" s="718"/>
    </row>
    <row r="37" spans="2:11" ht="6" customHeight="1">
      <c r="C37" s="116"/>
      <c r="D37" s="117"/>
      <c r="E37" s="117"/>
      <c r="F37" s="117"/>
      <c r="G37" s="117"/>
      <c r="H37" s="117"/>
      <c r="I37" s="117"/>
      <c r="J37" s="118"/>
      <c r="K37" s="718"/>
    </row>
    <row r="38" spans="2:11" ht="23.15" customHeight="1">
      <c r="C38" s="119"/>
      <c r="D38" s="721" t="s">
        <v>111</v>
      </c>
      <c r="E38" s="721"/>
      <c r="F38" s="721"/>
      <c r="G38" s="721"/>
      <c r="H38" s="721"/>
      <c r="I38" s="721"/>
      <c r="J38" s="722"/>
      <c r="K38" s="718"/>
    </row>
    <row r="39" spans="2:11" ht="23.15" customHeight="1">
      <c r="C39" s="116"/>
      <c r="D39" s="721" t="s">
        <v>112</v>
      </c>
      <c r="E39" s="721"/>
      <c r="F39" s="721"/>
      <c r="G39" s="721"/>
      <c r="H39" s="721"/>
      <c r="I39" s="721"/>
      <c r="J39" s="722"/>
      <c r="K39" s="718"/>
    </row>
    <row r="40" spans="2:11" ht="23.15" customHeight="1">
      <c r="C40" s="116"/>
      <c r="D40" s="721" t="s">
        <v>113</v>
      </c>
      <c r="E40" s="721"/>
      <c r="F40" s="721"/>
      <c r="G40" s="721"/>
      <c r="H40" s="721"/>
      <c r="I40" s="721"/>
      <c r="J40" s="722"/>
      <c r="K40" s="718"/>
    </row>
    <row r="41" spans="2:11" ht="6" customHeight="1">
      <c r="C41" s="116"/>
      <c r="D41" s="120"/>
      <c r="E41" s="120"/>
      <c r="F41" s="120"/>
      <c r="G41" s="120"/>
      <c r="H41" s="120"/>
      <c r="I41" s="120"/>
      <c r="J41" s="121"/>
      <c r="K41" s="718"/>
    </row>
    <row r="42" spans="2:11" ht="23.15" customHeight="1" thickBot="1">
      <c r="C42" s="704" t="s">
        <v>114</v>
      </c>
      <c r="D42" s="705"/>
      <c r="E42" s="705"/>
      <c r="F42" s="705"/>
      <c r="G42" s="705"/>
      <c r="H42" s="705"/>
      <c r="I42" s="705"/>
      <c r="J42" s="705"/>
      <c r="K42" s="122"/>
    </row>
    <row r="43" spans="2:11" ht="23.15" customHeight="1">
      <c r="C43" s="102"/>
      <c r="D43" s="102"/>
      <c r="E43" s="102"/>
      <c r="F43" s="102"/>
      <c r="G43" s="102"/>
      <c r="H43" s="102"/>
      <c r="I43" s="102"/>
      <c r="J43" s="102"/>
    </row>
    <row r="44" spans="2:11" ht="23.15" customHeight="1">
      <c r="B44" s="103" t="s">
        <v>115</v>
      </c>
    </row>
    <row r="45" spans="2:11" ht="23.15" customHeight="1" thickBot="1">
      <c r="B45" s="101" t="s">
        <v>145</v>
      </c>
      <c r="C45" s="102"/>
      <c r="D45" s="102"/>
      <c r="E45" s="102"/>
      <c r="F45" s="102"/>
      <c r="G45" s="102"/>
      <c r="H45" s="102"/>
      <c r="I45" s="102"/>
      <c r="J45" s="102"/>
    </row>
    <row r="46" spans="2:11" ht="23.15" customHeight="1">
      <c r="C46" s="706" t="s">
        <v>229</v>
      </c>
      <c r="D46" s="707"/>
      <c r="E46" s="707"/>
      <c r="F46" s="707"/>
      <c r="G46" s="707"/>
      <c r="H46" s="707"/>
      <c r="I46" s="707"/>
      <c r="J46" s="707"/>
      <c r="K46" s="109"/>
    </row>
    <row r="47" spans="2:11" ht="23.15" customHeight="1">
      <c r="C47" s="708" t="s">
        <v>230</v>
      </c>
      <c r="D47" s="709"/>
      <c r="E47" s="709"/>
      <c r="F47" s="709"/>
      <c r="G47" s="709"/>
      <c r="H47" s="709"/>
      <c r="I47" s="709"/>
      <c r="J47" s="710"/>
      <c r="K47" s="113"/>
    </row>
    <row r="48" spans="2:11" ht="23.15" customHeight="1">
      <c r="C48" s="708" t="s">
        <v>231</v>
      </c>
      <c r="D48" s="709"/>
      <c r="E48" s="709"/>
      <c r="F48" s="709"/>
      <c r="G48" s="709"/>
      <c r="H48" s="709"/>
      <c r="I48" s="709"/>
      <c r="J48" s="710"/>
      <c r="K48" s="113"/>
    </row>
    <row r="49" spans="2:11" s="123" customFormat="1" ht="23.15" customHeight="1">
      <c r="C49" s="711" t="s">
        <v>232</v>
      </c>
      <c r="D49" s="712"/>
      <c r="E49" s="712"/>
      <c r="F49" s="712"/>
      <c r="G49" s="712"/>
      <c r="H49" s="712"/>
      <c r="I49" s="712"/>
      <c r="J49" s="713"/>
      <c r="K49" s="297"/>
    </row>
    <row r="50" spans="2:11" ht="23.15" customHeight="1">
      <c r="C50" s="698" t="s">
        <v>116</v>
      </c>
      <c r="D50" s="699"/>
      <c r="E50" s="699"/>
      <c r="F50" s="699"/>
      <c r="G50" s="699"/>
      <c r="H50" s="699"/>
      <c r="I50" s="699"/>
      <c r="J50" s="699"/>
      <c r="K50" s="693"/>
    </row>
    <row r="51" spans="2:11" ht="23.15" customHeight="1">
      <c r="C51" s="695" t="s">
        <v>117</v>
      </c>
      <c r="D51" s="696"/>
      <c r="E51" s="696"/>
      <c r="F51" s="696"/>
      <c r="G51" s="696"/>
      <c r="H51" s="696"/>
      <c r="I51" s="696"/>
      <c r="J51" s="697"/>
      <c r="K51" s="694"/>
    </row>
    <row r="52" spans="2:11" ht="23.15" customHeight="1">
      <c r="C52" s="698" t="s">
        <v>118</v>
      </c>
      <c r="D52" s="699"/>
      <c r="E52" s="699"/>
      <c r="F52" s="699"/>
      <c r="G52" s="699"/>
      <c r="H52" s="699"/>
      <c r="I52" s="699"/>
      <c r="J52" s="699"/>
      <c r="K52" s="693"/>
    </row>
    <row r="53" spans="2:11" ht="23.15" customHeight="1" thickBot="1">
      <c r="C53" s="701" t="s">
        <v>117</v>
      </c>
      <c r="D53" s="702"/>
      <c r="E53" s="702"/>
      <c r="F53" s="702"/>
      <c r="G53" s="702"/>
      <c r="H53" s="702"/>
      <c r="I53" s="702"/>
      <c r="J53" s="703"/>
      <c r="K53" s="700"/>
    </row>
    <row r="54" spans="2:11" ht="23.15" customHeight="1">
      <c r="C54" s="102"/>
      <c r="D54" s="102"/>
      <c r="E54" s="102"/>
      <c r="F54" s="102"/>
      <c r="G54" s="102"/>
      <c r="H54" s="102"/>
      <c r="I54" s="102"/>
      <c r="J54" s="102"/>
    </row>
    <row r="55" spans="2:11" ht="23.15" customHeight="1">
      <c r="B55" s="101" t="s">
        <v>473</v>
      </c>
      <c r="C55" s="102"/>
      <c r="D55" s="102"/>
      <c r="E55" s="102"/>
    </row>
    <row r="56" spans="2:11" ht="23.15" customHeight="1" thickBot="1">
      <c r="C56" s="738" t="s">
        <v>271</v>
      </c>
      <c r="D56" s="739"/>
      <c r="E56" s="739"/>
      <c r="F56" s="739"/>
      <c r="G56" s="739"/>
      <c r="H56" s="739"/>
      <c r="I56" s="739"/>
      <c r="J56" s="739"/>
      <c r="K56" s="739"/>
    </row>
    <row r="57" spans="2:11" ht="23.15" customHeight="1">
      <c r="C57" s="685" t="s">
        <v>272</v>
      </c>
      <c r="D57" s="686"/>
      <c r="E57" s="686"/>
      <c r="F57" s="686"/>
      <c r="G57" s="686"/>
      <c r="H57" s="686"/>
      <c r="I57" s="686"/>
      <c r="J57" s="686"/>
      <c r="K57" s="311"/>
    </row>
    <row r="58" spans="2:11" ht="30" customHeight="1" thickBot="1">
      <c r="C58" s="687" t="s">
        <v>261</v>
      </c>
      <c r="D58" s="688"/>
      <c r="E58" s="689"/>
      <c r="F58" s="690"/>
      <c r="G58" s="691"/>
      <c r="H58" s="691"/>
      <c r="I58" s="691"/>
      <c r="J58" s="691"/>
      <c r="K58" s="692"/>
    </row>
    <row r="59" spans="2:11" ht="30" customHeight="1" thickBot="1">
      <c r="C59" s="683" t="s">
        <v>472</v>
      </c>
      <c r="D59" s="684"/>
      <c r="E59" s="684"/>
      <c r="F59" s="684"/>
      <c r="G59" s="684"/>
      <c r="H59" s="684"/>
      <c r="I59" s="684"/>
      <c r="J59" s="684"/>
      <c r="K59" s="684"/>
    </row>
    <row r="60" spans="2:11" ht="30" customHeight="1">
      <c r="C60" s="685" t="s">
        <v>464</v>
      </c>
      <c r="D60" s="686"/>
      <c r="E60" s="686"/>
      <c r="F60" s="686"/>
      <c r="G60" s="686"/>
      <c r="H60" s="686"/>
      <c r="I60" s="686"/>
      <c r="J60" s="686"/>
      <c r="K60" s="311"/>
    </row>
    <row r="61" spans="2:11" ht="30" customHeight="1" thickBot="1">
      <c r="C61" s="687" t="s">
        <v>261</v>
      </c>
      <c r="D61" s="688"/>
      <c r="E61" s="689"/>
      <c r="F61" s="690"/>
      <c r="G61" s="691"/>
      <c r="H61" s="691"/>
      <c r="I61" s="691"/>
      <c r="J61" s="691"/>
      <c r="K61" s="692"/>
    </row>
    <row r="62" spans="2:11" ht="30" customHeight="1" thickBot="1">
      <c r="C62" s="683" t="s">
        <v>273</v>
      </c>
      <c r="D62" s="684"/>
      <c r="E62" s="684"/>
      <c r="F62" s="684"/>
      <c r="G62" s="684"/>
      <c r="H62" s="684"/>
      <c r="I62" s="684"/>
      <c r="J62" s="684"/>
      <c r="K62" s="684"/>
    </row>
    <row r="63" spans="2:11" ht="30" customHeight="1">
      <c r="C63" s="685" t="s">
        <v>274</v>
      </c>
      <c r="D63" s="686"/>
      <c r="E63" s="686"/>
      <c r="F63" s="686"/>
      <c r="G63" s="686"/>
      <c r="H63" s="686"/>
      <c r="I63" s="686"/>
      <c r="J63" s="686"/>
      <c r="K63" s="311"/>
    </row>
    <row r="64" spans="2:11" ht="30" customHeight="1" thickBot="1">
      <c r="C64" s="687" t="s">
        <v>261</v>
      </c>
      <c r="D64" s="688"/>
      <c r="E64" s="689"/>
      <c r="F64" s="690"/>
      <c r="G64" s="691"/>
      <c r="H64" s="691"/>
      <c r="I64" s="691"/>
      <c r="J64" s="691"/>
      <c r="K64" s="692"/>
    </row>
    <row r="65" spans="3:11" ht="23.15" customHeight="1" thickBot="1">
      <c r="C65" s="104" t="s">
        <v>262</v>
      </c>
      <c r="D65" s="104"/>
      <c r="E65" s="104"/>
      <c r="F65" s="104"/>
      <c r="G65" s="104"/>
      <c r="H65" s="104"/>
      <c r="I65" s="104"/>
      <c r="J65" s="104"/>
    </row>
    <row r="66" spans="3:11" ht="30" customHeight="1">
      <c r="C66" s="714" t="s">
        <v>263</v>
      </c>
      <c r="D66" s="715"/>
      <c r="E66" s="715"/>
      <c r="F66" s="715"/>
      <c r="G66" s="715"/>
      <c r="H66" s="715"/>
      <c r="I66" s="715"/>
      <c r="J66" s="716"/>
      <c r="K66" s="109"/>
    </row>
    <row r="67" spans="3:11" s="123" customFormat="1" ht="23.15" customHeight="1">
      <c r="C67" s="748" t="s">
        <v>264</v>
      </c>
      <c r="D67" s="749"/>
      <c r="E67" s="749"/>
      <c r="F67" s="749"/>
      <c r="G67" s="749"/>
      <c r="H67" s="749"/>
      <c r="I67" s="749"/>
      <c r="J67" s="750"/>
      <c r="K67" s="312"/>
    </row>
    <row r="68" spans="3:11" ht="30" customHeight="1" thickBot="1">
      <c r="C68" s="751" t="s">
        <v>261</v>
      </c>
      <c r="D68" s="752"/>
      <c r="E68" s="753"/>
      <c r="F68" s="754"/>
      <c r="G68" s="755"/>
      <c r="H68" s="755"/>
      <c r="I68" s="755"/>
      <c r="J68" s="755"/>
      <c r="K68" s="756"/>
    </row>
    <row r="69" spans="3:11" ht="23.15" customHeight="1" thickBot="1">
      <c r="C69" s="683" t="s">
        <v>265</v>
      </c>
      <c r="D69" s="684"/>
      <c r="E69" s="684"/>
      <c r="F69" s="684"/>
      <c r="G69" s="684"/>
      <c r="H69" s="684"/>
      <c r="I69" s="684"/>
      <c r="J69" s="684"/>
      <c r="K69" s="684"/>
    </row>
    <row r="70" spans="3:11" ht="23.15" customHeight="1">
      <c r="C70" s="706" t="s">
        <v>266</v>
      </c>
      <c r="D70" s="707"/>
      <c r="E70" s="707"/>
      <c r="F70" s="707"/>
      <c r="G70" s="707"/>
      <c r="H70" s="707"/>
      <c r="I70" s="707"/>
      <c r="J70" s="707"/>
      <c r="K70" s="109"/>
    </row>
    <row r="71" spans="3:11" ht="23.15" customHeight="1">
      <c r="C71" s="698" t="s">
        <v>267</v>
      </c>
      <c r="D71" s="699"/>
      <c r="E71" s="699"/>
      <c r="F71" s="699"/>
      <c r="G71" s="699"/>
      <c r="H71" s="699"/>
      <c r="I71" s="699"/>
      <c r="J71" s="699"/>
      <c r="K71" s="112"/>
    </row>
    <row r="72" spans="3:11" ht="23.15" customHeight="1">
      <c r="C72" s="698" t="s">
        <v>268</v>
      </c>
      <c r="D72" s="699"/>
      <c r="E72" s="699"/>
      <c r="F72" s="699"/>
      <c r="G72" s="699"/>
      <c r="H72" s="699"/>
      <c r="I72" s="699"/>
      <c r="J72" s="699"/>
      <c r="K72" s="112"/>
    </row>
    <row r="73" spans="3:11" ht="23.15" customHeight="1">
      <c r="C73" s="723" t="s">
        <v>269</v>
      </c>
      <c r="D73" s="724"/>
      <c r="E73" s="724"/>
      <c r="F73" s="724"/>
      <c r="G73" s="724"/>
      <c r="H73" s="724"/>
      <c r="I73" s="724"/>
      <c r="J73" s="724"/>
      <c r="K73" s="112"/>
    </row>
    <row r="74" spans="3:11" ht="30" customHeight="1" thickBot="1">
      <c r="C74" s="751" t="s">
        <v>261</v>
      </c>
      <c r="D74" s="752"/>
      <c r="E74" s="753"/>
      <c r="F74" s="754"/>
      <c r="G74" s="755"/>
      <c r="H74" s="755"/>
      <c r="I74" s="755"/>
      <c r="J74" s="755"/>
      <c r="K74" s="756"/>
    </row>
    <row r="75" spans="3:11" ht="23.15" customHeight="1">
      <c r="C75" s="104"/>
      <c r="D75" s="104"/>
      <c r="E75" s="104"/>
      <c r="F75" s="104"/>
      <c r="G75" s="104"/>
      <c r="H75" s="104"/>
      <c r="I75" s="104"/>
      <c r="J75" s="104"/>
    </row>
  </sheetData>
  <mergeCells count="63">
    <mergeCell ref="C71:J71"/>
    <mergeCell ref="C72:J72"/>
    <mergeCell ref="C73:J73"/>
    <mergeCell ref="C74:E74"/>
    <mergeCell ref="F74:K74"/>
    <mergeCell ref="C67:J67"/>
    <mergeCell ref="C68:E68"/>
    <mergeCell ref="F68:K68"/>
    <mergeCell ref="C69:K69"/>
    <mergeCell ref="C70:J70"/>
    <mergeCell ref="C62:K62"/>
    <mergeCell ref="C63:J63"/>
    <mergeCell ref="C64:E64"/>
    <mergeCell ref="F64:K64"/>
    <mergeCell ref="C66:J66"/>
    <mergeCell ref="C10:J10"/>
    <mergeCell ref="C56:K56"/>
    <mergeCell ref="C57:J57"/>
    <mergeCell ref="C58:E58"/>
    <mergeCell ref="F58:K58"/>
    <mergeCell ref="C24:J24"/>
    <mergeCell ref="C13:J13"/>
    <mergeCell ref="C16:J16"/>
    <mergeCell ref="C17:J17"/>
    <mergeCell ref="C18:J18"/>
    <mergeCell ref="C19:J19"/>
    <mergeCell ref="C20:J20"/>
    <mergeCell ref="C21:J21"/>
    <mergeCell ref="C22:J22"/>
    <mergeCell ref="K22:K23"/>
    <mergeCell ref="D23:J23"/>
    <mergeCell ref="B1:K1"/>
    <mergeCell ref="C4:J4"/>
    <mergeCell ref="C7:J7"/>
    <mergeCell ref="C8:J8"/>
    <mergeCell ref="C9:J9"/>
    <mergeCell ref="C25:J25"/>
    <mergeCell ref="C29:J29"/>
    <mergeCell ref="C30:J30"/>
    <mergeCell ref="C31:J31"/>
    <mergeCell ref="K31:K32"/>
    <mergeCell ref="D32:J32"/>
    <mergeCell ref="C35:J35"/>
    <mergeCell ref="K35:K41"/>
    <mergeCell ref="C36:J36"/>
    <mergeCell ref="D38:J38"/>
    <mergeCell ref="D39:J39"/>
    <mergeCell ref="D40:J40"/>
    <mergeCell ref="C42:J42"/>
    <mergeCell ref="C46:J46"/>
    <mergeCell ref="C47:J47"/>
    <mergeCell ref="C48:J48"/>
    <mergeCell ref="C49:J49"/>
    <mergeCell ref="C59:K59"/>
    <mergeCell ref="C60:J60"/>
    <mergeCell ref="C61:E61"/>
    <mergeCell ref="F61:K61"/>
    <mergeCell ref="K50:K51"/>
    <mergeCell ref="C51:J51"/>
    <mergeCell ref="C52:J52"/>
    <mergeCell ref="K52:K53"/>
    <mergeCell ref="C53:J53"/>
    <mergeCell ref="C50:J50"/>
  </mergeCells>
  <phoneticPr fontId="1"/>
  <dataValidations count="2">
    <dataValidation type="list" allowBlank="1" showInputMessage="1" showErrorMessage="1" sqref="K50:K53" xr:uid="{74D02711-2328-401F-983E-3DE5EDF0F8A8}">
      <formula1>"はい,いいえ,なし"</formula1>
    </dataValidation>
    <dataValidation type="list" allowBlank="1" showInputMessage="1" showErrorMessage="1" sqref="K16:K22 K4 K24:K25 K7:K10 K13 K29:K31 K42 K35 K46:K49 K70:K73 K66:K67 K57 K63 K60" xr:uid="{0FC386E1-D378-49BA-B305-90A67DEA3A3A}">
      <formula1>"はい,いいえ"</formula1>
    </dataValidation>
  </dataValidations>
  <pageMargins left="0.70866141732283472" right="0.70866141732283472" top="0.74803149606299213" bottom="0.74803149606299213" header="0.31496062992125984" footer="0.31496062992125984"/>
  <pageSetup paperSize="9" scale="70" fitToHeight="0" orientation="portrait" r:id="rId1"/>
  <rowBreaks count="1" manualBreakCount="1">
    <brk id="42" min="1"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29697" r:id="rId4" name="Check Box 1">
              <controlPr defaultSize="0" autoFill="0" autoLine="0" autoPict="0">
                <anchor moveWithCells="1">
                  <from>
                    <xdr:col>3</xdr:col>
                    <xdr:colOff>31750</xdr:colOff>
                    <xdr:row>36</xdr:row>
                    <xdr:rowOff>114300</xdr:rowOff>
                  </from>
                  <to>
                    <xdr:col>4</xdr:col>
                    <xdr:colOff>146050</xdr:colOff>
                    <xdr:row>38</xdr:row>
                    <xdr:rowOff>69850</xdr:rowOff>
                  </to>
                </anchor>
              </controlPr>
            </control>
          </mc:Choice>
        </mc:AlternateContent>
        <mc:AlternateContent xmlns:mc="http://schemas.openxmlformats.org/markup-compatibility/2006">
          <mc:Choice Requires="x14">
            <control shapeId="29698" r:id="rId5" name="Check Box 2">
              <controlPr defaultSize="0" autoFill="0" autoLine="0" autoPict="0">
                <anchor moveWithCells="1">
                  <from>
                    <xdr:col>3</xdr:col>
                    <xdr:colOff>31750</xdr:colOff>
                    <xdr:row>37</xdr:row>
                    <xdr:rowOff>222250</xdr:rowOff>
                  </from>
                  <to>
                    <xdr:col>4</xdr:col>
                    <xdr:colOff>146050</xdr:colOff>
                    <xdr:row>38</xdr:row>
                    <xdr:rowOff>285750</xdr:rowOff>
                  </to>
                </anchor>
              </controlPr>
            </control>
          </mc:Choice>
        </mc:AlternateContent>
        <mc:AlternateContent xmlns:mc="http://schemas.openxmlformats.org/markup-compatibility/2006">
          <mc:Choice Requires="x14">
            <control shapeId="29699" r:id="rId6" name="Check Box 3">
              <controlPr defaultSize="0" autoFill="0" autoLine="0" autoPict="0">
                <anchor moveWithCells="1">
                  <from>
                    <xdr:col>3</xdr:col>
                    <xdr:colOff>31750</xdr:colOff>
                    <xdr:row>38</xdr:row>
                    <xdr:rowOff>228600</xdr:rowOff>
                  </from>
                  <to>
                    <xdr:col>4</xdr:col>
                    <xdr:colOff>146050</xdr:colOff>
                    <xdr:row>39</xdr:row>
                    <xdr:rowOff>266700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9999-81C5-451C-9730-3C562D873741}">
  <sheetPr>
    <tabColor rgb="FF0070C0"/>
    <pageSetUpPr fitToPage="1"/>
  </sheetPr>
  <dimension ref="B1:T27"/>
  <sheetViews>
    <sheetView zoomScale="63" zoomScaleNormal="63" zoomScaleSheetLayoutView="64" workbookViewId="0">
      <selection activeCell="B14" sqref="B14:J14"/>
    </sheetView>
  </sheetViews>
  <sheetFormatPr defaultColWidth="9" defaultRowHeight="14"/>
  <cols>
    <col min="1" max="1" width="1.58203125" style="41" customWidth="1"/>
    <col min="2" max="2" width="7" style="41" customWidth="1"/>
    <col min="3" max="10" width="13.5" style="41" customWidth="1"/>
    <col min="11" max="11" width="1.58203125" style="41" customWidth="1"/>
    <col min="12" max="16384" width="9" style="41"/>
  </cols>
  <sheetData>
    <row r="1" spans="2:12" ht="20.149999999999999" customHeight="1">
      <c r="B1" s="773" t="s">
        <v>270</v>
      </c>
      <c r="C1" s="773"/>
      <c r="D1" s="773"/>
      <c r="E1" s="773"/>
      <c r="F1" s="773"/>
      <c r="G1" s="773"/>
      <c r="H1" s="773"/>
      <c r="I1" s="773"/>
      <c r="J1" s="773"/>
      <c r="K1" s="21"/>
    </row>
    <row r="2" spans="2:12" ht="5.15" customHeight="1" thickBot="1">
      <c r="C2" s="21"/>
      <c r="D2" s="21"/>
      <c r="E2" s="21"/>
      <c r="F2" s="21"/>
      <c r="G2" s="21"/>
      <c r="H2" s="21"/>
      <c r="I2" s="21"/>
      <c r="J2" s="21"/>
      <c r="K2" s="21"/>
    </row>
    <row r="3" spans="2:12" ht="18" customHeight="1">
      <c r="B3" s="774" t="s">
        <v>279</v>
      </c>
      <c r="C3" s="775"/>
      <c r="D3" s="775"/>
      <c r="E3" s="775"/>
      <c r="F3" s="775"/>
      <c r="G3" s="775"/>
      <c r="H3" s="775"/>
      <c r="I3" s="775"/>
      <c r="J3" s="776"/>
      <c r="K3" s="125"/>
    </row>
    <row r="4" spans="2:12" ht="100" customHeight="1" thickBot="1">
      <c r="B4" s="760"/>
      <c r="C4" s="761"/>
      <c r="D4" s="761"/>
      <c r="E4" s="761"/>
      <c r="F4" s="761"/>
      <c r="G4" s="761"/>
      <c r="H4" s="761"/>
      <c r="I4" s="761"/>
      <c r="J4" s="762"/>
      <c r="K4" s="21"/>
      <c r="L4" s="141" t="s">
        <v>149</v>
      </c>
    </row>
    <row r="5" spans="2:12" ht="3.65" customHeight="1" thickBot="1">
      <c r="B5" s="323"/>
      <c r="C5" s="93"/>
      <c r="D5" s="93"/>
      <c r="E5" s="93"/>
      <c r="F5" s="93"/>
      <c r="G5" s="93"/>
      <c r="H5" s="93"/>
      <c r="I5" s="93"/>
      <c r="J5" s="324"/>
      <c r="K5" s="21"/>
    </row>
    <row r="6" spans="2:12" ht="29" customHeight="1">
      <c r="B6" s="780" t="s">
        <v>456</v>
      </c>
      <c r="C6" s="781"/>
      <c r="D6" s="781"/>
      <c r="E6" s="781"/>
      <c r="F6" s="781"/>
      <c r="G6" s="781"/>
      <c r="H6" s="781"/>
      <c r="I6" s="781"/>
      <c r="J6" s="782"/>
      <c r="K6" s="21"/>
    </row>
    <row r="7" spans="2:12" ht="100" customHeight="1" thickBot="1">
      <c r="B7" s="760"/>
      <c r="C7" s="761"/>
      <c r="D7" s="761"/>
      <c r="E7" s="761"/>
      <c r="F7" s="761"/>
      <c r="G7" s="761"/>
      <c r="H7" s="761"/>
      <c r="I7" s="761"/>
      <c r="J7" s="762"/>
      <c r="K7" s="21"/>
      <c r="L7" s="402" t="s">
        <v>421</v>
      </c>
    </row>
    <row r="8" spans="2:12" ht="3.65" customHeight="1" thickBot="1">
      <c r="B8" s="783"/>
      <c r="C8" s="784"/>
      <c r="D8" s="784"/>
      <c r="E8" s="784"/>
      <c r="F8" s="784"/>
      <c r="G8" s="784"/>
      <c r="H8" s="784"/>
      <c r="I8" s="784"/>
      <c r="J8" s="784"/>
      <c r="K8" s="21"/>
    </row>
    <row r="9" spans="2:12" ht="29" customHeight="1">
      <c r="B9" s="777" t="s">
        <v>237</v>
      </c>
      <c r="C9" s="778"/>
      <c r="D9" s="778"/>
      <c r="E9" s="778"/>
      <c r="F9" s="778"/>
      <c r="G9" s="778"/>
      <c r="H9" s="778"/>
      <c r="I9" s="778"/>
      <c r="J9" s="779"/>
      <c r="K9" s="21"/>
    </row>
    <row r="10" spans="2:12" ht="100" customHeight="1" thickBot="1">
      <c r="B10" s="760"/>
      <c r="C10" s="761"/>
      <c r="D10" s="761"/>
      <c r="E10" s="761"/>
      <c r="F10" s="761"/>
      <c r="G10" s="761"/>
      <c r="H10" s="761"/>
      <c r="I10" s="761"/>
      <c r="J10" s="762"/>
      <c r="K10" s="21"/>
      <c r="L10" s="141" t="s">
        <v>149</v>
      </c>
    </row>
    <row r="11" spans="2:12" ht="8.15" customHeight="1">
      <c r="C11" s="21"/>
      <c r="D11" s="21"/>
      <c r="E11" s="21"/>
      <c r="F11" s="21"/>
      <c r="G11" s="21"/>
      <c r="H11" s="21"/>
      <c r="I11" s="21"/>
      <c r="J11" s="21"/>
      <c r="K11" s="21"/>
    </row>
    <row r="12" spans="2:12" ht="19.399999999999999" customHeight="1">
      <c r="B12" s="773" t="s">
        <v>280</v>
      </c>
      <c r="C12" s="773"/>
      <c r="D12" s="773"/>
      <c r="E12" s="773"/>
      <c r="F12" s="773"/>
      <c r="G12" s="773"/>
      <c r="H12" s="773"/>
      <c r="I12" s="773"/>
      <c r="J12" s="773"/>
      <c r="K12" s="21"/>
    </row>
    <row r="13" spans="2:12" ht="3.65" customHeight="1" thickBot="1">
      <c r="C13" s="21"/>
      <c r="D13" s="21"/>
      <c r="E13" s="21"/>
      <c r="F13" s="21"/>
      <c r="G13" s="21"/>
      <c r="H13" s="21"/>
      <c r="I13" s="21"/>
      <c r="J13" s="21"/>
      <c r="K13" s="126"/>
    </row>
    <row r="14" spans="2:12" ht="62.15" customHeight="1" thickBot="1">
      <c r="B14" s="757" t="s">
        <v>285</v>
      </c>
      <c r="C14" s="758"/>
      <c r="D14" s="758"/>
      <c r="E14" s="758"/>
      <c r="F14" s="758"/>
      <c r="G14" s="758"/>
      <c r="H14" s="758"/>
      <c r="I14" s="758"/>
      <c r="J14" s="759"/>
      <c r="K14" s="127"/>
    </row>
    <row r="15" spans="2:12" ht="20.149999999999999" customHeight="1" thickBot="1">
      <c r="B15" s="763" t="s">
        <v>410</v>
      </c>
      <c r="C15" s="764"/>
      <c r="D15" s="322"/>
      <c r="E15" s="767" t="s">
        <v>406</v>
      </c>
      <c r="F15" s="768"/>
      <c r="G15" s="322"/>
      <c r="H15" s="769" t="s">
        <v>407</v>
      </c>
      <c r="I15" s="770"/>
      <c r="J15" s="771"/>
      <c r="K15" s="127"/>
    </row>
    <row r="16" spans="2:12" ht="20.149999999999999" customHeight="1" thickBot="1">
      <c r="B16" s="765"/>
      <c r="C16" s="766"/>
      <c r="D16" s="322"/>
      <c r="E16" s="767" t="s">
        <v>408</v>
      </c>
      <c r="F16" s="768"/>
      <c r="G16" s="322"/>
      <c r="H16" s="769" t="s">
        <v>409</v>
      </c>
      <c r="I16" s="770"/>
      <c r="J16" s="772"/>
      <c r="K16" s="127"/>
    </row>
    <row r="17" spans="2:20" ht="100" customHeight="1" thickBot="1">
      <c r="B17" s="760"/>
      <c r="C17" s="761"/>
      <c r="D17" s="761"/>
      <c r="E17" s="761"/>
      <c r="F17" s="761"/>
      <c r="G17" s="761"/>
      <c r="H17" s="761"/>
      <c r="I17" s="761"/>
      <c r="J17" s="762"/>
      <c r="K17" s="128"/>
      <c r="L17" s="141" t="s">
        <v>149</v>
      </c>
    </row>
    <row r="18" spans="2:20" ht="4" customHeight="1" thickBot="1">
      <c r="C18" s="21"/>
      <c r="D18" s="21"/>
      <c r="E18" s="21"/>
      <c r="F18" s="21"/>
      <c r="G18" s="21"/>
      <c r="H18" s="21"/>
      <c r="I18" s="21"/>
      <c r="J18" s="21"/>
      <c r="K18" s="21"/>
    </row>
    <row r="19" spans="2:20" ht="29" customHeight="1" thickBot="1">
      <c r="B19" s="757" t="s">
        <v>286</v>
      </c>
      <c r="C19" s="758"/>
      <c r="D19" s="758"/>
      <c r="E19" s="758"/>
      <c r="F19" s="758"/>
      <c r="G19" s="758"/>
      <c r="H19" s="758"/>
      <c r="I19" s="758"/>
      <c r="J19" s="759"/>
      <c r="K19" s="127"/>
    </row>
    <row r="20" spans="2:20" ht="100" customHeight="1" thickBot="1">
      <c r="B20" s="760"/>
      <c r="C20" s="761"/>
      <c r="D20" s="761"/>
      <c r="E20" s="761"/>
      <c r="F20" s="761"/>
      <c r="G20" s="761"/>
      <c r="H20" s="761"/>
      <c r="I20" s="761"/>
      <c r="J20" s="762"/>
      <c r="K20" s="128"/>
      <c r="L20" s="141" t="s">
        <v>149</v>
      </c>
    </row>
    <row r="21" spans="2:20" ht="4" customHeight="1" thickBot="1">
      <c r="C21" s="21"/>
      <c r="D21" s="21"/>
      <c r="E21" s="21"/>
      <c r="F21" s="21"/>
      <c r="G21" s="21"/>
      <c r="H21" s="21"/>
      <c r="I21" s="21"/>
      <c r="J21" s="21"/>
      <c r="K21" s="21"/>
    </row>
    <row r="22" spans="2:20" ht="50.5" customHeight="1" thickBot="1">
      <c r="B22" s="757" t="s">
        <v>287</v>
      </c>
      <c r="C22" s="758"/>
      <c r="D22" s="758"/>
      <c r="E22" s="758"/>
      <c r="F22" s="758"/>
      <c r="G22" s="758"/>
      <c r="H22" s="758"/>
      <c r="I22" s="758"/>
      <c r="J22" s="759"/>
      <c r="K22" s="128"/>
    </row>
    <row r="23" spans="2:20" ht="100" customHeight="1" thickBot="1">
      <c r="B23" s="760"/>
      <c r="C23" s="761"/>
      <c r="D23" s="761"/>
      <c r="E23" s="761"/>
      <c r="F23" s="761"/>
      <c r="G23" s="761"/>
      <c r="H23" s="761"/>
      <c r="I23" s="761"/>
      <c r="J23" s="762"/>
      <c r="K23" s="128"/>
      <c r="L23" s="141" t="s">
        <v>149</v>
      </c>
    </row>
    <row r="24" spans="2:20" ht="3.65" customHeight="1" thickBot="1">
      <c r="C24" s="21"/>
      <c r="D24" s="21"/>
      <c r="E24" s="21"/>
      <c r="F24" s="21"/>
      <c r="G24" s="21"/>
      <c r="H24" s="21"/>
      <c r="I24" s="21"/>
      <c r="J24" s="21"/>
      <c r="K24" s="21"/>
    </row>
    <row r="25" spans="2:20" ht="29" customHeight="1" thickBot="1">
      <c r="B25" s="757" t="s">
        <v>284</v>
      </c>
      <c r="C25" s="758"/>
      <c r="D25" s="758"/>
      <c r="E25" s="758"/>
      <c r="F25" s="758"/>
      <c r="G25" s="758"/>
      <c r="H25" s="758"/>
      <c r="I25" s="758"/>
      <c r="J25" s="759"/>
      <c r="K25" s="127"/>
    </row>
    <row r="26" spans="2:20" ht="100" customHeight="1" thickBot="1">
      <c r="B26" s="760"/>
      <c r="C26" s="761"/>
      <c r="D26" s="761"/>
      <c r="E26" s="761"/>
      <c r="F26" s="761"/>
      <c r="G26" s="761"/>
      <c r="H26" s="761"/>
      <c r="I26" s="761"/>
      <c r="J26" s="762"/>
      <c r="K26" s="128"/>
      <c r="L26" s="141" t="s">
        <v>149</v>
      </c>
    </row>
    <row r="27" spans="2:20" s="4" customFormat="1" ht="18" customHeight="1">
      <c r="B27" s="541"/>
      <c r="C27" s="541"/>
      <c r="D27" s="541"/>
      <c r="E27" s="541"/>
      <c r="F27" s="541"/>
      <c r="G27" s="541"/>
      <c r="H27" s="541"/>
      <c r="I27" s="541"/>
      <c r="J27" s="541"/>
      <c r="K27" s="541"/>
      <c r="L27" s="541"/>
      <c r="M27" s="541"/>
      <c r="N27" s="541"/>
      <c r="O27" s="541"/>
      <c r="P27" s="541"/>
      <c r="Q27" s="541"/>
      <c r="R27" s="541"/>
      <c r="S27" s="541"/>
      <c r="T27" s="541"/>
    </row>
  </sheetData>
  <sheetProtection formatCells="0" formatColumns="0" formatRows="0" insertColumns="0" insertRows="0" insertHyperlinks="0" deleteColumns="0" deleteRows="0" sort="0" autoFilter="0" pivotTables="0"/>
  <mergeCells count="23">
    <mergeCell ref="B12:J12"/>
    <mergeCell ref="B1:J1"/>
    <mergeCell ref="B3:J3"/>
    <mergeCell ref="B4:J4"/>
    <mergeCell ref="B9:J9"/>
    <mergeCell ref="B10:J10"/>
    <mergeCell ref="B6:J6"/>
    <mergeCell ref="B7:J7"/>
    <mergeCell ref="B8:J8"/>
    <mergeCell ref="B27:T27"/>
    <mergeCell ref="B25:J25"/>
    <mergeCell ref="B26:J26"/>
    <mergeCell ref="B14:J14"/>
    <mergeCell ref="B17:J17"/>
    <mergeCell ref="B19:J19"/>
    <mergeCell ref="B20:J20"/>
    <mergeCell ref="B22:J22"/>
    <mergeCell ref="B23:J23"/>
    <mergeCell ref="B15:C16"/>
    <mergeCell ref="E15:F15"/>
    <mergeCell ref="H15:J15"/>
    <mergeCell ref="E16:F16"/>
    <mergeCell ref="H16:J16"/>
  </mergeCells>
  <phoneticPr fontId="1"/>
  <dataValidations count="1">
    <dataValidation type="list" allowBlank="1" showInputMessage="1" showErrorMessage="1" sqref="D15:D16 G15:G16" xr:uid="{60A1B253-F4A2-44FA-8E50-09CFF85335B9}">
      <formula1>"○"</formula1>
    </dataValidation>
  </dataValidations>
  <pageMargins left="0.70866141732283472" right="0.70866141732283472" top="0.55118110236220474" bottom="0.55118110236220474" header="0.31496062992125984" footer="0.31496062992125984"/>
  <pageSetup paperSize="9" scale="69" fitToHeight="0" orientation="portrait" useFirstPageNumber="1" r:id="rId1"/>
  <rowBreaks count="1" manualBreakCount="1">
    <brk id="35" min="1"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F7CA1-D70C-46F7-AFBD-9AFAC4CF0842}">
  <sheetPr>
    <tabColor rgb="FF0070C0"/>
    <pageSetUpPr fitToPage="1"/>
  </sheetPr>
  <dimension ref="B1:W35"/>
  <sheetViews>
    <sheetView zoomScale="60" zoomScaleNormal="60" zoomScaleSheetLayoutView="83" workbookViewId="0">
      <selection activeCell="B32" sqref="B32"/>
    </sheetView>
  </sheetViews>
  <sheetFormatPr defaultColWidth="8.08203125" defaultRowHeight="14"/>
  <cols>
    <col min="1" max="1" width="1.58203125" style="19" customWidth="1"/>
    <col min="2" max="4" width="13" style="19" customWidth="1"/>
    <col min="5" max="8" width="19.08203125" style="19" customWidth="1"/>
    <col min="9" max="9" width="1.58203125" style="19" customWidth="1"/>
    <col min="10" max="16384" width="8.08203125" style="19"/>
  </cols>
  <sheetData>
    <row r="1" spans="2:18" ht="20.149999999999999" customHeight="1">
      <c r="B1" s="725" t="s">
        <v>238</v>
      </c>
      <c r="C1" s="726"/>
      <c r="D1" s="726"/>
      <c r="E1" s="726"/>
      <c r="F1" s="726"/>
      <c r="G1" s="726"/>
      <c r="H1" s="726"/>
      <c r="I1" s="128"/>
      <c r="J1" s="128"/>
      <c r="K1" s="128"/>
    </row>
    <row r="2" spans="2:18" ht="6" customHeight="1" thickBot="1">
      <c r="B2" s="133"/>
      <c r="C2" s="134"/>
      <c r="D2" s="134"/>
      <c r="E2" s="134"/>
      <c r="F2" s="134"/>
      <c r="G2" s="134"/>
      <c r="H2" s="134"/>
      <c r="I2" s="134"/>
      <c r="J2" s="134"/>
      <c r="K2" s="134"/>
    </row>
    <row r="3" spans="2:18" ht="28" customHeight="1">
      <c r="B3" s="785" t="s">
        <v>474</v>
      </c>
      <c r="C3" s="786"/>
      <c r="D3" s="786"/>
      <c r="E3" s="786"/>
      <c r="F3" s="786"/>
      <c r="G3" s="786"/>
      <c r="H3" s="787"/>
      <c r="I3" s="128"/>
      <c r="J3" s="302"/>
      <c r="K3" s="302"/>
    </row>
    <row r="4" spans="2:18" ht="18.649999999999999" customHeight="1">
      <c r="B4" s="800" t="s">
        <v>148</v>
      </c>
      <c r="C4" s="801"/>
      <c r="D4" s="801"/>
      <c r="E4" s="801"/>
      <c r="F4" s="801"/>
      <c r="G4" s="801"/>
      <c r="H4" s="802"/>
      <c r="I4" s="303"/>
      <c r="J4" s="303"/>
      <c r="K4" s="341"/>
      <c r="L4" s="341"/>
      <c r="M4" s="341"/>
      <c r="N4" s="341"/>
      <c r="O4" s="341"/>
    </row>
    <row r="5" spans="2:18" ht="60" customHeight="1">
      <c r="B5" s="812"/>
      <c r="C5" s="813"/>
      <c r="D5" s="813"/>
      <c r="E5" s="813"/>
      <c r="F5" s="813"/>
      <c r="G5" s="813"/>
      <c r="H5" s="814"/>
      <c r="I5" s="128"/>
      <c r="J5" s="788" t="s">
        <v>460</v>
      </c>
      <c r="K5" s="788"/>
      <c r="L5" s="788"/>
      <c r="M5" s="788"/>
      <c r="N5" s="788"/>
      <c r="O5" s="788"/>
    </row>
    <row r="6" spans="2:18" ht="60" customHeight="1">
      <c r="B6" s="815"/>
      <c r="C6" s="813"/>
      <c r="D6" s="813"/>
      <c r="E6" s="813"/>
      <c r="F6" s="813"/>
      <c r="G6" s="813"/>
      <c r="H6" s="814"/>
      <c r="I6" s="128"/>
      <c r="J6" s="788"/>
      <c r="K6" s="788"/>
      <c r="L6" s="788"/>
      <c r="M6" s="788"/>
      <c r="N6" s="788"/>
      <c r="O6" s="788"/>
    </row>
    <row r="7" spans="2:18" ht="60" customHeight="1" thickBot="1">
      <c r="B7" s="816"/>
      <c r="C7" s="817"/>
      <c r="D7" s="817"/>
      <c r="E7" s="817"/>
      <c r="F7" s="817"/>
      <c r="G7" s="817"/>
      <c r="H7" s="818"/>
      <c r="I7" s="134"/>
      <c r="J7" s="788"/>
      <c r="K7" s="788"/>
      <c r="L7" s="788"/>
      <c r="M7" s="788"/>
      <c r="N7" s="788"/>
      <c r="O7" s="788"/>
    </row>
    <row r="8" spans="2:18" ht="6.65" customHeight="1" thickBot="1">
      <c r="B8" s="133"/>
      <c r="C8" s="134"/>
      <c r="D8" s="134"/>
      <c r="E8" s="134"/>
      <c r="F8" s="134"/>
      <c r="G8" s="134"/>
      <c r="H8" s="134"/>
      <c r="I8" s="134"/>
      <c r="J8" s="134"/>
      <c r="K8" s="134"/>
      <c r="L8" s="403"/>
    </row>
    <row r="9" spans="2:18" ht="18.75" customHeight="1">
      <c r="B9" s="298" t="s">
        <v>465</v>
      </c>
      <c r="C9" s="299"/>
      <c r="D9" s="299"/>
      <c r="E9" s="300"/>
      <c r="F9" s="300"/>
      <c r="G9" s="300"/>
      <c r="H9" s="301"/>
      <c r="I9" s="128"/>
      <c r="J9" s="326"/>
      <c r="K9" s="326"/>
    </row>
    <row r="10" spans="2:18" ht="18.75" customHeight="1">
      <c r="B10" s="800" t="s">
        <v>148</v>
      </c>
      <c r="C10" s="801"/>
      <c r="D10" s="801"/>
      <c r="E10" s="801"/>
      <c r="F10" s="801"/>
      <c r="G10" s="801"/>
      <c r="H10" s="802"/>
      <c r="I10" s="303"/>
      <c r="J10" s="303"/>
      <c r="K10" s="303"/>
    </row>
    <row r="11" spans="2:18" ht="40" customHeight="1">
      <c r="B11" s="794"/>
      <c r="C11" s="795"/>
      <c r="D11" s="795"/>
      <c r="E11" s="795"/>
      <c r="F11" s="795"/>
      <c r="G11" s="795"/>
      <c r="H11" s="796"/>
      <c r="I11" s="128"/>
      <c r="J11" s="128"/>
      <c r="K11" s="128"/>
    </row>
    <row r="12" spans="2:18" ht="40" customHeight="1" thickBot="1">
      <c r="B12" s="797"/>
      <c r="C12" s="798"/>
      <c r="D12" s="798"/>
      <c r="E12" s="798"/>
      <c r="F12" s="798"/>
      <c r="G12" s="798"/>
      <c r="H12" s="799"/>
      <c r="I12" s="128"/>
      <c r="J12" s="128"/>
      <c r="K12" s="128"/>
    </row>
    <row r="13" spans="2:18" ht="6" customHeight="1" thickBot="1"/>
    <row r="14" spans="2:18" ht="18.75" customHeight="1">
      <c r="B14" s="298" t="s">
        <v>467</v>
      </c>
      <c r="C14" s="299"/>
      <c r="D14" s="299"/>
      <c r="E14" s="300"/>
      <c r="F14" s="300"/>
      <c r="G14" s="300"/>
      <c r="H14" s="301"/>
      <c r="I14" s="128"/>
      <c r="J14" s="128"/>
      <c r="K14" s="128"/>
    </row>
    <row r="15" spans="2:18" ht="18.75" customHeight="1">
      <c r="B15" s="791" t="s">
        <v>466</v>
      </c>
      <c r="C15" s="792"/>
      <c r="D15" s="792"/>
      <c r="E15" s="792"/>
      <c r="F15" s="792"/>
      <c r="G15" s="792"/>
      <c r="H15" s="793"/>
      <c r="I15" s="303"/>
      <c r="J15" s="340"/>
      <c r="K15"/>
      <c r="L15"/>
      <c r="M15"/>
      <c r="N15"/>
      <c r="O15"/>
      <c r="P15"/>
      <c r="Q15"/>
      <c r="R15"/>
    </row>
    <row r="16" spans="2:18" ht="57.65" customHeight="1">
      <c r="B16" s="794"/>
      <c r="C16" s="795"/>
      <c r="D16" s="795"/>
      <c r="E16" s="795"/>
      <c r="F16" s="795"/>
      <c r="G16" s="795"/>
      <c r="H16" s="796"/>
      <c r="I16" s="128"/>
      <c r="J16" s="819" t="s">
        <v>422</v>
      </c>
      <c r="K16" s="820"/>
      <c r="L16" s="820"/>
      <c r="M16" s="820"/>
      <c r="N16" s="820"/>
      <c r="O16" s="820"/>
      <c r="P16"/>
      <c r="Q16"/>
      <c r="R16"/>
    </row>
    <row r="17" spans="2:23" ht="57.65" customHeight="1">
      <c r="B17" s="794"/>
      <c r="C17" s="795"/>
      <c r="D17" s="795"/>
      <c r="E17" s="795"/>
      <c r="F17" s="795"/>
      <c r="G17" s="795"/>
      <c r="H17" s="796"/>
      <c r="I17" s="128"/>
      <c r="J17" s="820"/>
      <c r="K17" s="820"/>
      <c r="L17" s="820"/>
      <c r="M17" s="820"/>
      <c r="N17" s="820"/>
      <c r="O17" s="820"/>
      <c r="P17"/>
      <c r="Q17"/>
      <c r="R17"/>
    </row>
    <row r="18" spans="2:23" ht="57.65" customHeight="1" thickBot="1">
      <c r="B18" s="797"/>
      <c r="C18" s="798"/>
      <c r="D18" s="798"/>
      <c r="E18" s="798"/>
      <c r="F18" s="798"/>
      <c r="G18" s="798"/>
      <c r="H18" s="799"/>
      <c r="I18" s="128"/>
      <c r="J18" s="820"/>
      <c r="K18" s="820"/>
      <c r="L18" s="820"/>
      <c r="M18" s="820"/>
      <c r="N18" s="820"/>
      <c r="O18" s="820"/>
      <c r="P18"/>
      <c r="Q18"/>
      <c r="R18"/>
    </row>
    <row r="19" spans="2:23" ht="6" customHeight="1" thickBot="1"/>
    <row r="20" spans="2:23" ht="18" customHeight="1">
      <c r="B20" s="298" t="s">
        <v>423</v>
      </c>
      <c r="C20" s="325"/>
      <c r="D20" s="325"/>
      <c r="E20" s="404" t="s">
        <v>475</v>
      </c>
      <c r="F20" s="300"/>
      <c r="G20" s="300"/>
      <c r="H20" s="301"/>
      <c r="J20" s="4"/>
      <c r="K20" s="4"/>
      <c r="L20" s="4"/>
      <c r="M20" s="4"/>
      <c r="N20" s="4"/>
      <c r="O20" s="4"/>
      <c r="P20" s="4"/>
      <c r="Q20" s="4"/>
      <c r="R20" s="4"/>
    </row>
    <row r="21" spans="2:23" ht="18" customHeight="1" thickBot="1">
      <c r="B21" s="800" t="s">
        <v>148</v>
      </c>
      <c r="C21" s="801"/>
      <c r="D21" s="801"/>
      <c r="E21" s="801"/>
      <c r="F21" s="801"/>
      <c r="G21" s="801"/>
      <c r="H21" s="802"/>
      <c r="I21" s="326"/>
      <c r="J21" s="789" t="s">
        <v>476</v>
      </c>
      <c r="K21" s="790"/>
      <c r="L21" s="790"/>
      <c r="M21" s="790"/>
      <c r="N21" s="790"/>
      <c r="O21" s="790"/>
      <c r="P21" s="790"/>
      <c r="Q21" s="790"/>
      <c r="R21" s="790"/>
      <c r="S21" s="790"/>
      <c r="T21" s="790"/>
      <c r="U21" s="790"/>
      <c r="V21" s="790"/>
      <c r="W21" s="790"/>
    </row>
    <row r="22" spans="2:23" ht="65.150000000000006" customHeight="1">
      <c r="B22" s="803"/>
      <c r="C22" s="804"/>
      <c r="D22" s="804"/>
      <c r="E22" s="804"/>
      <c r="F22" s="804"/>
      <c r="G22" s="804"/>
      <c r="H22" s="805"/>
      <c r="I22" s="303"/>
      <c r="J22" s="790"/>
      <c r="K22" s="790"/>
      <c r="L22" s="790"/>
      <c r="M22" s="790"/>
      <c r="N22" s="790"/>
      <c r="O22" s="790"/>
      <c r="P22" s="790"/>
      <c r="Q22" s="790"/>
      <c r="R22" s="790"/>
      <c r="S22" s="790"/>
      <c r="T22" s="790"/>
      <c r="U22" s="790"/>
      <c r="V22" s="790"/>
      <c r="W22" s="790"/>
    </row>
    <row r="23" spans="2:23" ht="65.150000000000006" customHeight="1">
      <c r="B23" s="806"/>
      <c r="C23" s="807"/>
      <c r="D23" s="807"/>
      <c r="E23" s="807"/>
      <c r="F23" s="807"/>
      <c r="G23" s="807"/>
      <c r="H23" s="808"/>
      <c r="I23" s="303"/>
      <c r="J23" s="790"/>
      <c r="K23" s="790"/>
      <c r="L23" s="790"/>
      <c r="M23" s="790"/>
      <c r="N23" s="790"/>
      <c r="O23" s="790"/>
      <c r="P23" s="790"/>
      <c r="Q23" s="790"/>
      <c r="R23" s="790"/>
      <c r="S23" s="790"/>
      <c r="T23" s="790"/>
      <c r="U23" s="790"/>
      <c r="V23" s="790"/>
      <c r="W23" s="790"/>
    </row>
    <row r="24" spans="2:23" ht="50.15" customHeight="1">
      <c r="B24" s="806"/>
      <c r="C24" s="807"/>
      <c r="D24" s="807"/>
      <c r="E24" s="807"/>
      <c r="F24" s="807"/>
      <c r="G24" s="807"/>
      <c r="H24" s="808"/>
      <c r="I24" s="303"/>
      <c r="J24" s="790"/>
      <c r="K24" s="790"/>
      <c r="L24" s="790"/>
      <c r="M24" s="790"/>
      <c r="N24" s="790"/>
      <c r="O24" s="790"/>
      <c r="P24" s="790"/>
      <c r="Q24" s="790"/>
      <c r="R24" s="790"/>
      <c r="S24" s="790"/>
      <c r="T24" s="790"/>
      <c r="U24" s="790"/>
      <c r="V24" s="790"/>
      <c r="W24" s="790"/>
    </row>
    <row r="25" spans="2:23" ht="50.15" customHeight="1" thickBot="1">
      <c r="B25" s="809"/>
      <c r="C25" s="810"/>
      <c r="D25" s="810"/>
      <c r="E25" s="810"/>
      <c r="F25" s="810"/>
      <c r="G25" s="810"/>
      <c r="H25" s="811"/>
      <c r="I25" s="128"/>
      <c r="J25" s="790"/>
      <c r="K25" s="790"/>
      <c r="L25" s="790"/>
      <c r="M25" s="790"/>
      <c r="N25" s="790"/>
      <c r="O25" s="790"/>
      <c r="P25" s="790"/>
      <c r="Q25" s="790"/>
      <c r="R25" s="790"/>
      <c r="S25" s="790"/>
      <c r="T25" s="790"/>
      <c r="U25" s="790"/>
      <c r="V25" s="790"/>
      <c r="W25" s="790"/>
    </row>
    <row r="26" spans="2:23" ht="6" customHeight="1" thickBot="1"/>
    <row r="27" spans="2:23" ht="18.75" customHeight="1">
      <c r="B27" s="298" t="s">
        <v>477</v>
      </c>
      <c r="C27" s="325"/>
      <c r="D27" s="325"/>
      <c r="E27" s="300"/>
      <c r="F27" s="300"/>
      <c r="G27" s="300"/>
      <c r="H27" s="301"/>
      <c r="I27" s="128"/>
      <c r="J27" s="302"/>
      <c r="K27" s="302"/>
    </row>
    <row r="28" spans="2:23" ht="18.75" customHeight="1">
      <c r="B28" s="800" t="s">
        <v>148</v>
      </c>
      <c r="C28" s="801"/>
      <c r="D28" s="801"/>
      <c r="E28" s="801"/>
      <c r="F28" s="801"/>
      <c r="G28" s="801"/>
      <c r="H28" s="802"/>
      <c r="I28" s="303"/>
      <c r="J28" s="303"/>
      <c r="K28" s="303"/>
    </row>
    <row r="29" spans="2:23" ht="40" customHeight="1">
      <c r="B29" s="794"/>
      <c r="C29" s="795"/>
      <c r="D29" s="795"/>
      <c r="E29" s="795"/>
      <c r="F29" s="795"/>
      <c r="G29" s="795"/>
      <c r="H29" s="796"/>
      <c r="I29" s="128"/>
      <c r="J29" s="128"/>
      <c r="K29" s="128"/>
    </row>
    <row r="30" spans="2:23" ht="40" customHeight="1" thickBot="1">
      <c r="B30" s="797"/>
      <c r="C30" s="798"/>
      <c r="D30" s="798"/>
      <c r="E30" s="798"/>
      <c r="F30" s="798"/>
      <c r="G30" s="798"/>
      <c r="H30" s="799"/>
      <c r="I30" s="128"/>
      <c r="J30" s="128"/>
      <c r="K30" s="128"/>
    </row>
    <row r="31" spans="2:23" ht="6" customHeight="1" thickBot="1"/>
    <row r="32" spans="2:23" ht="18" customHeight="1">
      <c r="B32" s="298" t="s">
        <v>461</v>
      </c>
      <c r="C32" s="299"/>
      <c r="D32" s="299"/>
      <c r="E32" s="437"/>
      <c r="F32" s="437"/>
      <c r="G32" s="437"/>
      <c r="H32" s="438"/>
      <c r="I32" s="128"/>
      <c r="J32" s="30"/>
      <c r="K32" s="30"/>
      <c r="L32" s="4"/>
      <c r="M32" s="4"/>
      <c r="N32" s="4"/>
      <c r="O32" s="4"/>
      <c r="P32" s="4"/>
      <c r="Q32" s="4"/>
      <c r="R32" s="4"/>
    </row>
    <row r="33" spans="2:18" ht="18" customHeight="1" thickBot="1">
      <c r="B33" s="800" t="s">
        <v>148</v>
      </c>
      <c r="C33" s="792"/>
      <c r="D33" s="792"/>
      <c r="E33" s="792"/>
      <c r="F33" s="792"/>
      <c r="G33" s="792"/>
      <c r="H33" s="793"/>
      <c r="I33" s="128"/>
      <c r="J33" s="30"/>
      <c r="K33" s="30"/>
      <c r="L33" s="4"/>
      <c r="M33" s="4"/>
      <c r="N33" s="4"/>
      <c r="O33" s="4"/>
      <c r="P33" s="4"/>
      <c r="Q33" s="4"/>
      <c r="R33" s="4"/>
    </row>
    <row r="34" spans="2:18" ht="36" customHeight="1">
      <c r="B34" s="803"/>
      <c r="C34" s="804"/>
      <c r="D34" s="804"/>
      <c r="E34" s="804"/>
      <c r="F34" s="804"/>
      <c r="G34" s="804"/>
      <c r="H34" s="805"/>
      <c r="I34" s="128"/>
      <c r="J34" s="30"/>
      <c r="K34" s="30"/>
      <c r="L34" s="4"/>
      <c r="M34" s="4"/>
      <c r="N34" s="4"/>
      <c r="O34" s="4"/>
      <c r="P34" s="4"/>
      <c r="Q34" s="4"/>
      <c r="R34" s="4"/>
    </row>
    <row r="35" spans="2:18" ht="36" customHeight="1" thickBot="1">
      <c r="B35" s="809"/>
      <c r="C35" s="810"/>
      <c r="D35" s="810"/>
      <c r="E35" s="810"/>
      <c r="F35" s="810"/>
      <c r="G35" s="810"/>
      <c r="H35" s="811"/>
      <c r="I35" s="128"/>
      <c r="J35" s="821"/>
      <c r="K35" s="822"/>
      <c r="L35" s="822"/>
      <c r="M35" s="822"/>
      <c r="N35" s="822"/>
      <c r="O35" s="822"/>
      <c r="P35" s="4"/>
      <c r="Q35" s="4"/>
      <c r="R35" s="4"/>
    </row>
  </sheetData>
  <mergeCells count="18">
    <mergeCell ref="B33:H33"/>
    <mergeCell ref="B34:H35"/>
    <mergeCell ref="J35:O35"/>
    <mergeCell ref="B28:H28"/>
    <mergeCell ref="B29:H30"/>
    <mergeCell ref="B3:H3"/>
    <mergeCell ref="J5:O7"/>
    <mergeCell ref="B1:H1"/>
    <mergeCell ref="J21:W25"/>
    <mergeCell ref="B15:H15"/>
    <mergeCell ref="B16:H18"/>
    <mergeCell ref="B21:H21"/>
    <mergeCell ref="B22:H25"/>
    <mergeCell ref="B4:H4"/>
    <mergeCell ref="B10:H10"/>
    <mergeCell ref="B11:H12"/>
    <mergeCell ref="B5:H7"/>
    <mergeCell ref="J16:O18"/>
  </mergeCells>
  <phoneticPr fontId="1"/>
  <pageMargins left="0.70866141732283472" right="0.70866141732283472" top="0.74803149606299213" bottom="0.74803149606299213" header="0.31496062992125984" footer="0.31496062992125984"/>
  <pageSetup paperSize="9" scale="69" fitToHeight="0"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1F461-5474-426B-A80C-68F75A2F7FD0}">
  <sheetPr>
    <tabColor rgb="FF0070C0"/>
    <pageSetUpPr fitToPage="1"/>
  </sheetPr>
  <dimension ref="A1:U31"/>
  <sheetViews>
    <sheetView zoomScale="59" zoomScaleNormal="59" zoomScaleSheetLayoutView="80" workbookViewId="0">
      <selection activeCell="N6" sqref="N6"/>
    </sheetView>
  </sheetViews>
  <sheetFormatPr defaultColWidth="8.08203125" defaultRowHeight="14"/>
  <cols>
    <col min="1" max="1" width="1.83203125" style="19" customWidth="1"/>
    <col min="2" max="2" width="25" style="19" customWidth="1"/>
    <col min="3" max="14" width="7.5" style="19" customWidth="1"/>
    <col min="15" max="15" width="1.58203125" style="19" customWidth="1"/>
    <col min="16" max="16384" width="8.08203125" style="19"/>
  </cols>
  <sheetData>
    <row r="1" spans="1:21" ht="19.399999999999999" customHeight="1">
      <c r="B1" s="38" t="s">
        <v>424</v>
      </c>
      <c r="C1" s="131"/>
      <c r="D1" s="39"/>
      <c r="E1" s="39"/>
      <c r="F1" s="39"/>
      <c r="G1" s="39"/>
      <c r="H1" s="39"/>
      <c r="I1" s="39"/>
      <c r="J1" s="39"/>
      <c r="K1" s="39"/>
      <c r="L1" s="39"/>
      <c r="M1" s="39"/>
      <c r="N1" s="132"/>
    </row>
    <row r="2" spans="1:21" ht="6" customHeight="1" thickBot="1">
      <c r="A2" s="32"/>
      <c r="B2" s="32"/>
      <c r="C2" s="32"/>
    </row>
    <row r="3" spans="1:21" ht="15" customHeight="1" thickBot="1">
      <c r="B3" s="823" t="s">
        <v>425</v>
      </c>
      <c r="C3" s="829" t="s">
        <v>239</v>
      </c>
      <c r="D3" s="829"/>
      <c r="E3" s="829"/>
      <c r="F3" s="829"/>
      <c r="G3" s="829"/>
      <c r="H3" s="829"/>
      <c r="I3" s="829"/>
      <c r="J3" s="829"/>
      <c r="K3" s="829"/>
      <c r="L3" s="829"/>
      <c r="M3" s="829"/>
      <c r="N3" s="830"/>
    </row>
    <row r="4" spans="1:21" ht="15" customHeight="1" thickTop="1" thickBot="1">
      <c r="B4" s="828"/>
      <c r="C4" s="831" t="s">
        <v>434</v>
      </c>
      <c r="D4" s="832"/>
      <c r="E4" s="832"/>
      <c r="F4" s="832"/>
      <c r="G4" s="832"/>
      <c r="H4" s="832"/>
      <c r="I4" s="832"/>
      <c r="J4" s="832"/>
      <c r="K4" s="833"/>
      <c r="L4" s="407" t="s">
        <v>15</v>
      </c>
      <c r="M4" s="346" t="s">
        <v>16</v>
      </c>
      <c r="N4" s="347" t="s">
        <v>17</v>
      </c>
    </row>
    <row r="5" spans="1:21" ht="41.5" customHeight="1" thickTop="1">
      <c r="B5" s="405" t="s">
        <v>426</v>
      </c>
      <c r="C5" s="410"/>
      <c r="D5" s="411"/>
      <c r="E5" s="411"/>
      <c r="F5" s="412"/>
      <c r="G5" s="413"/>
      <c r="H5" s="414"/>
      <c r="I5" s="413"/>
      <c r="J5" s="414"/>
      <c r="K5" s="415"/>
      <c r="L5" s="399"/>
      <c r="M5" s="327"/>
      <c r="N5" s="328"/>
    </row>
    <row r="6" spans="1:21" ht="41.5" customHeight="1">
      <c r="B6" s="405" t="s">
        <v>427</v>
      </c>
      <c r="C6" s="416"/>
      <c r="D6" s="53"/>
      <c r="E6" s="53"/>
      <c r="F6" s="329"/>
      <c r="G6" s="45"/>
      <c r="H6" s="44"/>
      <c r="I6" s="45"/>
      <c r="J6" s="44"/>
      <c r="K6" s="417"/>
      <c r="L6" s="329"/>
      <c r="M6" s="330"/>
      <c r="N6" s="331"/>
    </row>
    <row r="7" spans="1:21" ht="41.5" customHeight="1">
      <c r="B7" s="406" t="s">
        <v>428</v>
      </c>
      <c r="C7" s="416"/>
      <c r="D7" s="53"/>
      <c r="E7" s="53"/>
      <c r="F7" s="329"/>
      <c r="G7" s="45"/>
      <c r="H7" s="44"/>
      <c r="I7" s="45"/>
      <c r="J7" s="44"/>
      <c r="K7" s="417"/>
      <c r="L7" s="329"/>
      <c r="M7" s="330"/>
      <c r="N7" s="331"/>
    </row>
    <row r="8" spans="1:21" ht="41.5" customHeight="1">
      <c r="B8" s="405" t="s">
        <v>429</v>
      </c>
      <c r="C8" s="418"/>
      <c r="D8" s="44"/>
      <c r="E8" s="44"/>
      <c r="F8" s="329"/>
      <c r="G8" s="45"/>
      <c r="H8" s="44"/>
      <c r="I8" s="45"/>
      <c r="J8" s="44"/>
      <c r="K8" s="417"/>
      <c r="L8" s="329"/>
      <c r="M8" s="44"/>
      <c r="N8" s="46"/>
    </row>
    <row r="9" spans="1:21" ht="41.5" customHeight="1">
      <c r="B9" s="405" t="s">
        <v>430</v>
      </c>
      <c r="C9" s="418"/>
      <c r="D9" s="44"/>
      <c r="E9" s="44"/>
      <c r="F9" s="329"/>
      <c r="G9" s="45"/>
      <c r="H9" s="44"/>
      <c r="I9" s="45"/>
      <c r="J9" s="44"/>
      <c r="K9" s="417"/>
      <c r="L9" s="329"/>
      <c r="M9" s="44"/>
      <c r="N9" s="46"/>
      <c r="Q9" s="19" t="s">
        <v>478</v>
      </c>
    </row>
    <row r="10" spans="1:21" ht="41.5" customHeight="1">
      <c r="B10" s="405" t="s">
        <v>431</v>
      </c>
      <c r="C10" s="418"/>
      <c r="D10" s="44"/>
      <c r="E10" s="44"/>
      <c r="F10" s="332"/>
      <c r="G10" s="44"/>
      <c r="H10" s="44"/>
      <c r="I10" s="44"/>
      <c r="J10" s="44"/>
      <c r="K10" s="417"/>
      <c r="L10" s="329"/>
      <c r="M10" s="44"/>
      <c r="N10" s="46"/>
      <c r="U10" s="19" t="s">
        <v>88</v>
      </c>
    </row>
    <row r="11" spans="1:21" ht="41.5" customHeight="1" thickBot="1">
      <c r="B11" s="408" t="s">
        <v>432</v>
      </c>
      <c r="C11" s="419"/>
      <c r="D11" s="420"/>
      <c r="E11" s="420"/>
      <c r="F11" s="421"/>
      <c r="G11" s="420"/>
      <c r="H11" s="420"/>
      <c r="I11" s="420"/>
      <c r="J11" s="420"/>
      <c r="K11" s="422"/>
      <c r="L11" s="409"/>
      <c r="M11" s="342"/>
      <c r="N11" s="343"/>
    </row>
    <row r="12" spans="1:21" ht="6" customHeight="1" thickBot="1">
      <c r="B12" s="344"/>
      <c r="C12" s="345"/>
      <c r="D12" s="345"/>
      <c r="E12" s="345"/>
      <c r="F12" s="345"/>
      <c r="G12" s="345"/>
      <c r="H12" s="345"/>
      <c r="I12" s="345"/>
      <c r="J12" s="345"/>
      <c r="K12" s="345"/>
      <c r="L12" s="345"/>
      <c r="M12" s="345"/>
      <c r="N12" s="345"/>
    </row>
    <row r="13" spans="1:21" ht="15" customHeight="1" thickBot="1">
      <c r="B13" s="823" t="s">
        <v>425</v>
      </c>
      <c r="C13" s="825" t="s">
        <v>240</v>
      </c>
      <c r="D13" s="826"/>
      <c r="E13" s="826"/>
      <c r="F13" s="826"/>
      <c r="G13" s="826"/>
      <c r="H13" s="826"/>
      <c r="I13" s="826"/>
      <c r="J13" s="826"/>
      <c r="K13" s="826"/>
      <c r="L13" s="826"/>
      <c r="M13" s="826"/>
      <c r="N13" s="827"/>
    </row>
    <row r="14" spans="1:21" ht="15" customHeight="1" thickBot="1">
      <c r="B14" s="824"/>
      <c r="C14" s="333" t="s">
        <v>6</v>
      </c>
      <c r="D14" s="334" t="s">
        <v>7</v>
      </c>
      <c r="E14" s="334" t="s">
        <v>8</v>
      </c>
      <c r="F14" s="334" t="s">
        <v>9</v>
      </c>
      <c r="G14" s="334" t="s">
        <v>10</v>
      </c>
      <c r="H14" s="334" t="s">
        <v>11</v>
      </c>
      <c r="I14" s="334" t="s">
        <v>12</v>
      </c>
      <c r="J14" s="334" t="s">
        <v>13</v>
      </c>
      <c r="K14" s="334" t="s">
        <v>14</v>
      </c>
      <c r="L14" s="334" t="s">
        <v>15</v>
      </c>
      <c r="M14" s="334" t="s">
        <v>16</v>
      </c>
      <c r="N14" s="335" t="s">
        <v>17</v>
      </c>
    </row>
    <row r="15" spans="1:21" ht="41.5" customHeight="1">
      <c r="B15" s="423" t="s">
        <v>433</v>
      </c>
      <c r="C15" s="49"/>
      <c r="D15" s="42"/>
      <c r="E15" s="42"/>
      <c r="F15" s="42"/>
      <c r="G15" s="42"/>
      <c r="H15" s="42"/>
      <c r="I15" s="42"/>
      <c r="J15" s="42"/>
      <c r="K15" s="42"/>
      <c r="L15" s="42"/>
      <c r="M15" s="42"/>
      <c r="N15" s="43"/>
    </row>
    <row r="16" spans="1:21" ht="41.5" customHeight="1">
      <c r="B16" s="405" t="s">
        <v>427</v>
      </c>
      <c r="C16" s="52"/>
      <c r="D16" s="53"/>
      <c r="E16" s="53"/>
      <c r="F16" s="53"/>
      <c r="G16" s="53"/>
      <c r="H16" s="53"/>
      <c r="I16" s="53"/>
      <c r="J16" s="53"/>
      <c r="K16" s="53"/>
      <c r="L16" s="53"/>
      <c r="M16" s="53"/>
      <c r="N16" s="54"/>
    </row>
    <row r="17" spans="2:14" ht="41.5" customHeight="1">
      <c r="B17" s="406" t="s">
        <v>428</v>
      </c>
      <c r="C17" s="52"/>
      <c r="D17" s="53"/>
      <c r="E17" s="53"/>
      <c r="F17" s="53"/>
      <c r="G17" s="53"/>
      <c r="H17" s="53"/>
      <c r="I17" s="53"/>
      <c r="J17" s="53"/>
      <c r="K17" s="53"/>
      <c r="L17" s="53"/>
      <c r="M17" s="53"/>
      <c r="N17" s="54"/>
    </row>
    <row r="18" spans="2:14" ht="41.5" customHeight="1">
      <c r="B18" s="405" t="s">
        <v>429</v>
      </c>
      <c r="C18" s="50"/>
      <c r="D18" s="44"/>
      <c r="E18" s="44"/>
      <c r="F18" s="44"/>
      <c r="G18" s="44"/>
      <c r="H18" s="44"/>
      <c r="I18" s="44"/>
      <c r="J18" s="44"/>
      <c r="K18" s="44"/>
      <c r="L18" s="44"/>
      <c r="M18" s="44"/>
      <c r="N18" s="46"/>
    </row>
    <row r="19" spans="2:14" ht="41.5" customHeight="1">
      <c r="B19" s="405" t="s">
        <v>430</v>
      </c>
      <c r="C19" s="50"/>
      <c r="D19" s="44"/>
      <c r="E19" s="44"/>
      <c r="F19" s="44"/>
      <c r="G19" s="44"/>
      <c r="H19" s="44"/>
      <c r="I19" s="44"/>
      <c r="J19" s="44"/>
      <c r="K19" s="44"/>
      <c r="L19" s="44"/>
      <c r="M19" s="44"/>
      <c r="N19" s="46"/>
    </row>
    <row r="20" spans="2:14" ht="41.5" customHeight="1">
      <c r="B20" s="405" t="s">
        <v>431</v>
      </c>
      <c r="C20" s="50"/>
      <c r="D20" s="44"/>
      <c r="E20" s="44"/>
      <c r="F20" s="44"/>
      <c r="G20" s="44"/>
      <c r="H20" s="44"/>
      <c r="I20" s="44"/>
      <c r="J20" s="44"/>
      <c r="K20" s="44"/>
      <c r="L20" s="44"/>
      <c r="M20" s="44"/>
      <c r="N20" s="46"/>
    </row>
    <row r="21" spans="2:14" ht="41.5" customHeight="1" thickBot="1">
      <c r="B21" s="408" t="s">
        <v>432</v>
      </c>
      <c r="C21" s="51"/>
      <c r="D21" s="47"/>
      <c r="E21" s="47"/>
      <c r="F21" s="47"/>
      <c r="G21" s="47"/>
      <c r="H21" s="47"/>
      <c r="I21" s="47"/>
      <c r="J21" s="47"/>
      <c r="K21" s="47"/>
      <c r="L21" s="47"/>
      <c r="M21" s="47"/>
      <c r="N21" s="48"/>
    </row>
    <row r="22" spans="2:14" ht="6" customHeight="1" thickBot="1">
      <c r="B22" s="336"/>
    </row>
    <row r="23" spans="2:14" ht="15" customHeight="1" thickBot="1">
      <c r="B23" s="823" t="s">
        <v>425</v>
      </c>
      <c r="C23" s="825" t="s">
        <v>241</v>
      </c>
      <c r="D23" s="826"/>
      <c r="E23" s="826"/>
      <c r="F23" s="826"/>
      <c r="G23" s="826"/>
      <c r="H23" s="826"/>
      <c r="I23" s="826"/>
      <c r="J23" s="826"/>
      <c r="K23" s="826"/>
      <c r="L23" s="826"/>
      <c r="M23" s="826"/>
      <c r="N23" s="827"/>
    </row>
    <row r="24" spans="2:14" ht="15" customHeight="1" thickBot="1">
      <c r="B24" s="824"/>
      <c r="C24" s="337" t="s">
        <v>6</v>
      </c>
      <c r="D24" s="338" t="s">
        <v>7</v>
      </c>
      <c r="E24" s="338" t="s">
        <v>8</v>
      </c>
      <c r="F24" s="338" t="s">
        <v>9</v>
      </c>
      <c r="G24" s="338" t="s">
        <v>10</v>
      </c>
      <c r="H24" s="338" t="s">
        <v>11</v>
      </c>
      <c r="I24" s="338" t="s">
        <v>12</v>
      </c>
      <c r="J24" s="338" t="s">
        <v>13</v>
      </c>
      <c r="K24" s="338" t="s">
        <v>14</v>
      </c>
      <c r="L24" s="338" t="s">
        <v>15</v>
      </c>
      <c r="M24" s="338" t="s">
        <v>16</v>
      </c>
      <c r="N24" s="339" t="s">
        <v>17</v>
      </c>
    </row>
    <row r="25" spans="2:14" ht="41.5" customHeight="1">
      <c r="B25" s="424" t="s">
        <v>433</v>
      </c>
      <c r="C25" s="52"/>
      <c r="D25" s="53"/>
      <c r="E25" s="53"/>
      <c r="F25" s="53"/>
      <c r="G25" s="53"/>
      <c r="H25" s="53"/>
      <c r="I25" s="53"/>
      <c r="J25" s="53"/>
      <c r="K25" s="53"/>
      <c r="L25" s="53"/>
      <c r="M25" s="53"/>
      <c r="N25" s="54"/>
    </row>
    <row r="26" spans="2:14" ht="41.5" customHeight="1">
      <c r="B26" s="424" t="s">
        <v>427</v>
      </c>
      <c r="C26" s="52"/>
      <c r="D26" s="53"/>
      <c r="E26" s="53"/>
      <c r="F26" s="53"/>
      <c r="G26" s="53"/>
      <c r="H26" s="53"/>
      <c r="I26" s="53"/>
      <c r="J26" s="53"/>
      <c r="K26" s="53"/>
      <c r="L26" s="53"/>
      <c r="M26" s="53"/>
      <c r="N26" s="54"/>
    </row>
    <row r="27" spans="2:14" ht="41.5" customHeight="1">
      <c r="B27" s="425" t="s">
        <v>428</v>
      </c>
      <c r="C27" s="52"/>
      <c r="D27" s="53"/>
      <c r="E27" s="53"/>
      <c r="F27" s="53"/>
      <c r="G27" s="53"/>
      <c r="H27" s="53"/>
      <c r="I27" s="53"/>
      <c r="J27" s="53"/>
      <c r="K27" s="53"/>
      <c r="L27" s="53"/>
      <c r="M27" s="53"/>
      <c r="N27" s="54"/>
    </row>
    <row r="28" spans="2:14" ht="41.5" customHeight="1">
      <c r="B28" s="424" t="s">
        <v>429</v>
      </c>
      <c r="C28" s="50"/>
      <c r="D28" s="44"/>
      <c r="E28" s="44"/>
      <c r="F28" s="44"/>
      <c r="G28" s="44"/>
      <c r="H28" s="44"/>
      <c r="I28" s="44"/>
      <c r="J28" s="44"/>
      <c r="K28" s="44"/>
      <c r="L28" s="44"/>
      <c r="M28" s="44"/>
      <c r="N28" s="46"/>
    </row>
    <row r="29" spans="2:14" ht="41.5" customHeight="1">
      <c r="B29" s="424" t="s">
        <v>430</v>
      </c>
      <c r="C29" s="50"/>
      <c r="D29" s="44"/>
      <c r="E29" s="44"/>
      <c r="F29" s="44"/>
      <c r="G29" s="44"/>
      <c r="H29" s="44"/>
      <c r="I29" s="44"/>
      <c r="J29" s="44"/>
      <c r="K29" s="44"/>
      <c r="L29" s="44"/>
      <c r="M29" s="44"/>
      <c r="N29" s="46"/>
    </row>
    <row r="30" spans="2:14" ht="41.5" customHeight="1">
      <c r="B30" s="405" t="s">
        <v>431</v>
      </c>
      <c r="C30" s="50"/>
      <c r="D30" s="44"/>
      <c r="E30" s="44"/>
      <c r="F30" s="44"/>
      <c r="G30" s="44"/>
      <c r="H30" s="44"/>
      <c r="I30" s="44"/>
      <c r="J30" s="44"/>
      <c r="K30" s="44"/>
      <c r="L30" s="44"/>
      <c r="M30" s="44"/>
      <c r="N30" s="46"/>
    </row>
    <row r="31" spans="2:14" ht="41.5" customHeight="1" thickBot="1">
      <c r="B31" s="408" t="s">
        <v>432</v>
      </c>
      <c r="C31" s="51"/>
      <c r="D31" s="47"/>
      <c r="E31" s="47"/>
      <c r="F31" s="47"/>
      <c r="G31" s="47"/>
      <c r="H31" s="47"/>
      <c r="I31" s="47"/>
      <c r="J31" s="47"/>
      <c r="K31" s="47"/>
      <c r="L31" s="47"/>
      <c r="M31" s="47"/>
      <c r="N31" s="48"/>
    </row>
  </sheetData>
  <mergeCells count="7">
    <mergeCell ref="B23:B24"/>
    <mergeCell ref="C23:N23"/>
    <mergeCell ref="B3:B4"/>
    <mergeCell ref="C3:N3"/>
    <mergeCell ref="B13:B14"/>
    <mergeCell ref="C13:N13"/>
    <mergeCell ref="C4:K4"/>
  </mergeCells>
  <phoneticPr fontId="1"/>
  <pageMargins left="0.7" right="0.7" top="0.75" bottom="0.75" header="0.3" footer="0.3"/>
  <pageSetup paperSize="9" scale="70" fitToHeight="0"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6A77A-43D4-4D74-B64E-C900184BB481}">
  <sheetPr>
    <tabColor rgb="FF0070C0"/>
    <pageSetUpPr fitToPage="1"/>
  </sheetPr>
  <dimension ref="B1:V30"/>
  <sheetViews>
    <sheetView zoomScale="60" zoomScaleNormal="60" workbookViewId="0">
      <selection activeCell="F22" sqref="F22:G22"/>
    </sheetView>
  </sheetViews>
  <sheetFormatPr defaultColWidth="9" defaultRowHeight="14"/>
  <cols>
    <col min="1" max="1" width="1.58203125" style="4" customWidth="1"/>
    <col min="2" max="2" width="18.08203125" style="4" customWidth="1"/>
    <col min="3" max="4" width="7" style="4" customWidth="1"/>
    <col min="5" max="5" width="13.08203125" style="4" customWidth="1"/>
    <col min="6" max="6" width="15.08203125" style="4" customWidth="1"/>
    <col min="7" max="7" width="18.58203125" style="4" customWidth="1"/>
    <col min="8" max="10" width="12.5" style="4" customWidth="1"/>
    <col min="11" max="11" width="1.58203125" style="4" customWidth="1"/>
    <col min="12" max="16384" width="9" style="4"/>
  </cols>
  <sheetData>
    <row r="1" spans="2:22" ht="19.399999999999999" customHeight="1">
      <c r="B1" s="38" t="s">
        <v>282</v>
      </c>
      <c r="C1" s="37"/>
      <c r="D1" s="37"/>
      <c r="E1" s="37"/>
      <c r="F1" s="37"/>
      <c r="G1" s="37"/>
      <c r="H1" s="37"/>
      <c r="I1" s="37"/>
      <c r="J1" s="37"/>
      <c r="L1" s="41"/>
      <c r="M1" s="41"/>
      <c r="N1" s="41"/>
      <c r="O1" s="41"/>
      <c r="P1" s="25"/>
      <c r="Q1" s="25"/>
    </row>
    <row r="2" spans="2:22" ht="5.15" customHeight="1">
      <c r="L2" s="41"/>
      <c r="M2" s="41"/>
      <c r="N2" s="41"/>
      <c r="O2" s="41"/>
      <c r="P2" s="25"/>
      <c r="Q2" s="25"/>
    </row>
    <row r="3" spans="2:22" ht="63" customHeight="1" thickBot="1">
      <c r="B3" s="4" t="s">
        <v>281</v>
      </c>
      <c r="C3" s="861" t="s">
        <v>468</v>
      </c>
      <c r="D3" s="861"/>
      <c r="E3" s="861"/>
      <c r="F3" s="861"/>
      <c r="G3" s="861"/>
      <c r="H3" s="861"/>
      <c r="I3" s="861"/>
      <c r="J3" s="861"/>
      <c r="K3" s="25"/>
    </row>
    <row r="4" spans="2:22" ht="17.5" customHeight="1">
      <c r="B4" s="304" t="s">
        <v>40</v>
      </c>
      <c r="C4" s="305" t="s">
        <v>18</v>
      </c>
      <c r="D4" s="305" t="s">
        <v>41</v>
      </c>
      <c r="E4" s="305" t="s">
        <v>19</v>
      </c>
      <c r="F4" s="305" t="s">
        <v>20</v>
      </c>
      <c r="G4" s="306" t="s">
        <v>242</v>
      </c>
      <c r="H4" s="862" t="s">
        <v>90</v>
      </c>
      <c r="I4" s="863"/>
      <c r="J4" s="864"/>
      <c r="K4" s="55"/>
    </row>
    <row r="5" spans="2:22" ht="50.15" customHeight="1">
      <c r="B5" s="22"/>
      <c r="C5" s="136"/>
      <c r="D5" s="136"/>
      <c r="E5" s="136"/>
      <c r="F5" s="136"/>
      <c r="G5" s="136"/>
      <c r="H5" s="851"/>
      <c r="I5" s="852"/>
      <c r="J5" s="853"/>
      <c r="K5" s="129"/>
    </row>
    <row r="6" spans="2:22" ht="50.15" customHeight="1">
      <c r="B6" s="22"/>
      <c r="C6" s="136"/>
      <c r="D6" s="136"/>
      <c r="E6" s="136"/>
      <c r="F6" s="136"/>
      <c r="G6" s="136"/>
      <c r="H6" s="851"/>
      <c r="I6" s="852"/>
      <c r="J6" s="853"/>
      <c r="K6" s="129"/>
    </row>
    <row r="7" spans="2:22" ht="50.15" customHeight="1">
      <c r="B7" s="22"/>
      <c r="C7" s="136"/>
      <c r="D7" s="136"/>
      <c r="E7" s="136"/>
      <c r="F7" s="136"/>
      <c r="G7" s="136"/>
      <c r="H7" s="851"/>
      <c r="I7" s="852"/>
      <c r="J7" s="853"/>
      <c r="K7" s="129"/>
    </row>
    <row r="8" spans="2:22" ht="50.15" customHeight="1">
      <c r="B8" s="22"/>
      <c r="C8" s="136"/>
      <c r="D8" s="136"/>
      <c r="E8" s="136"/>
      <c r="F8" s="136"/>
      <c r="G8" s="136"/>
      <c r="H8" s="851"/>
      <c r="I8" s="852"/>
      <c r="J8" s="853"/>
      <c r="K8" s="129"/>
    </row>
    <row r="9" spans="2:22" ht="50.15" customHeight="1">
      <c r="B9" s="22"/>
      <c r="C9" s="136"/>
      <c r="D9" s="136"/>
      <c r="E9" s="136"/>
      <c r="F9" s="136"/>
      <c r="G9" s="136"/>
      <c r="H9" s="851"/>
      <c r="I9" s="852"/>
      <c r="J9" s="853"/>
      <c r="K9" s="129"/>
      <c r="V9" s="4" t="s">
        <v>469</v>
      </c>
    </row>
    <row r="10" spans="2:22" ht="50.15" customHeight="1">
      <c r="B10" s="22"/>
      <c r="C10" s="136"/>
      <c r="D10" s="136"/>
      <c r="E10" s="136"/>
      <c r="F10" s="136"/>
      <c r="G10" s="136"/>
      <c r="H10" s="851"/>
      <c r="I10" s="852"/>
      <c r="J10" s="853"/>
      <c r="K10" s="129"/>
    </row>
    <row r="11" spans="2:22" ht="50.15" customHeight="1" thickBot="1">
      <c r="B11" s="23"/>
      <c r="C11" s="137"/>
      <c r="D11" s="137"/>
      <c r="E11" s="137"/>
      <c r="F11" s="137"/>
      <c r="G11" s="137"/>
      <c r="H11" s="854"/>
      <c r="I11" s="855"/>
      <c r="J11" s="856"/>
      <c r="K11" s="129"/>
    </row>
    <row r="12" spans="2:22" ht="15.65" customHeight="1">
      <c r="B12" s="142"/>
      <c r="E12" s="25"/>
      <c r="F12" s="25"/>
      <c r="G12" s="25"/>
      <c r="H12" s="25"/>
      <c r="I12" s="25"/>
      <c r="J12" s="25"/>
      <c r="K12" s="25"/>
    </row>
    <row r="13" spans="2:22" ht="19.5" customHeight="1">
      <c r="B13" s="38" t="s">
        <v>283</v>
      </c>
      <c r="C13" s="38"/>
      <c r="D13" s="38"/>
      <c r="E13" s="38"/>
      <c r="F13" s="38"/>
      <c r="G13" s="38"/>
      <c r="H13" s="38"/>
      <c r="I13" s="37"/>
      <c r="J13" s="37"/>
    </row>
    <row r="14" spans="2:22" ht="5.15" customHeight="1"/>
    <row r="15" spans="2:22" ht="20.5" thickBot="1">
      <c r="B15" s="4" t="s">
        <v>146</v>
      </c>
      <c r="E15" s="25"/>
      <c r="F15" s="25"/>
      <c r="G15" s="25"/>
      <c r="H15" s="25"/>
    </row>
    <row r="16" spans="2:22" ht="18">
      <c r="B16" s="304" t="s">
        <v>3</v>
      </c>
      <c r="C16" s="849" t="s">
        <v>18</v>
      </c>
      <c r="D16" s="857"/>
      <c r="E16" s="305" t="s">
        <v>19</v>
      </c>
      <c r="F16" s="305" t="s">
        <v>38</v>
      </c>
      <c r="G16" s="306" t="s">
        <v>243</v>
      </c>
      <c r="H16" s="849" t="s">
        <v>90</v>
      </c>
      <c r="I16" s="849"/>
      <c r="J16" s="850"/>
    </row>
    <row r="17" spans="2:10" ht="50.5" customHeight="1">
      <c r="B17" s="22"/>
      <c r="C17" s="839"/>
      <c r="D17" s="840"/>
      <c r="E17" s="138"/>
      <c r="F17" s="138"/>
      <c r="G17" s="138"/>
      <c r="H17" s="858"/>
      <c r="I17" s="859"/>
      <c r="J17" s="860"/>
    </row>
    <row r="18" spans="2:10" ht="50.5" customHeight="1" thickBot="1">
      <c r="B18" s="23"/>
      <c r="C18" s="834"/>
      <c r="D18" s="835"/>
      <c r="E18" s="139"/>
      <c r="F18" s="139"/>
      <c r="G18" s="139"/>
      <c r="H18" s="844"/>
      <c r="I18" s="845"/>
      <c r="J18" s="846"/>
    </row>
    <row r="19" spans="2:10" ht="5.15" customHeight="1">
      <c r="C19" s="24"/>
      <c r="E19" s="25"/>
      <c r="F19" s="25"/>
      <c r="G19" s="26"/>
      <c r="H19" s="26"/>
    </row>
    <row r="20" spans="2:10" ht="20.5" thickBot="1">
      <c r="B20" s="4" t="s">
        <v>147</v>
      </c>
      <c r="E20" s="25"/>
      <c r="F20" s="25"/>
      <c r="G20" s="25"/>
      <c r="H20" s="25"/>
    </row>
    <row r="21" spans="2:10" ht="18">
      <c r="B21" s="307" t="s">
        <v>3</v>
      </c>
      <c r="C21" s="847" t="s">
        <v>18</v>
      </c>
      <c r="D21" s="848"/>
      <c r="E21" s="28" t="s">
        <v>19</v>
      </c>
      <c r="F21" s="28" t="s">
        <v>38</v>
      </c>
      <c r="G21" s="306" t="s">
        <v>243</v>
      </c>
      <c r="H21" s="849" t="s">
        <v>90</v>
      </c>
      <c r="I21" s="849"/>
      <c r="J21" s="850"/>
    </row>
    <row r="22" spans="2:10" ht="51" customHeight="1">
      <c r="B22" s="22"/>
      <c r="C22" s="839"/>
      <c r="D22" s="840"/>
      <c r="E22" s="138"/>
      <c r="F22" s="138"/>
      <c r="G22" s="138"/>
      <c r="H22" s="841"/>
      <c r="I22" s="842"/>
      <c r="J22" s="843"/>
    </row>
    <row r="23" spans="2:10" ht="51" customHeight="1">
      <c r="B23" s="22"/>
      <c r="C23" s="839"/>
      <c r="D23" s="840"/>
      <c r="E23" s="138"/>
      <c r="F23" s="138"/>
      <c r="G23" s="138"/>
      <c r="H23" s="841"/>
      <c r="I23" s="842"/>
      <c r="J23" s="843"/>
    </row>
    <row r="24" spans="2:10" ht="51" customHeight="1">
      <c r="B24" s="22"/>
      <c r="C24" s="839"/>
      <c r="D24" s="840"/>
      <c r="E24" s="138"/>
      <c r="F24" s="138"/>
      <c r="G24" s="138"/>
      <c r="H24" s="841"/>
      <c r="I24" s="842"/>
      <c r="J24" s="843"/>
    </row>
    <row r="25" spans="2:10" ht="51" customHeight="1">
      <c r="B25" s="22"/>
      <c r="C25" s="839"/>
      <c r="D25" s="840"/>
      <c r="E25" s="138"/>
      <c r="F25" s="138"/>
      <c r="G25" s="138"/>
      <c r="H25" s="841"/>
      <c r="I25" s="842"/>
      <c r="J25" s="843"/>
    </row>
    <row r="26" spans="2:10" ht="51" customHeight="1">
      <c r="B26" s="22"/>
      <c r="C26" s="839"/>
      <c r="D26" s="840"/>
      <c r="E26" s="138"/>
      <c r="F26" s="138"/>
      <c r="G26" s="138"/>
      <c r="H26" s="841"/>
      <c r="I26" s="842"/>
      <c r="J26" s="843"/>
    </row>
    <row r="27" spans="2:10" ht="51" customHeight="1">
      <c r="B27" s="22"/>
      <c r="C27" s="839"/>
      <c r="D27" s="840"/>
      <c r="E27" s="138"/>
      <c r="F27" s="138"/>
      <c r="G27" s="138"/>
      <c r="H27" s="841"/>
      <c r="I27" s="842"/>
      <c r="J27" s="843"/>
    </row>
    <row r="28" spans="2:10" ht="51" customHeight="1">
      <c r="B28" s="22"/>
      <c r="C28" s="839"/>
      <c r="D28" s="840"/>
      <c r="E28" s="138"/>
      <c r="F28" s="138"/>
      <c r="G28" s="138"/>
      <c r="H28" s="841"/>
      <c r="I28" s="842"/>
      <c r="J28" s="843"/>
    </row>
    <row r="29" spans="2:10" ht="51" customHeight="1" thickBot="1">
      <c r="B29" s="23"/>
      <c r="C29" s="834"/>
      <c r="D29" s="835"/>
      <c r="E29" s="139"/>
      <c r="F29" s="139"/>
      <c r="G29" s="139"/>
      <c r="H29" s="836"/>
      <c r="I29" s="837"/>
      <c r="J29" s="838"/>
    </row>
    <row r="30" spans="2:10">
      <c r="B30" s="313" t="s">
        <v>150</v>
      </c>
    </row>
  </sheetData>
  <sheetProtection formatCells="0" formatRows="0" insertRows="0"/>
  <mergeCells count="33">
    <mergeCell ref="C3:J3"/>
    <mergeCell ref="H9:J9"/>
    <mergeCell ref="H4:J4"/>
    <mergeCell ref="H5:J5"/>
    <mergeCell ref="H6:J6"/>
    <mergeCell ref="H7:J7"/>
    <mergeCell ref="H8:J8"/>
    <mergeCell ref="H10:J10"/>
    <mergeCell ref="H11:J11"/>
    <mergeCell ref="C16:D16"/>
    <mergeCell ref="H16:J16"/>
    <mergeCell ref="C17:D17"/>
    <mergeCell ref="H17:J17"/>
    <mergeCell ref="C18:D18"/>
    <mergeCell ref="H18:J18"/>
    <mergeCell ref="C21:D21"/>
    <mergeCell ref="H21:J21"/>
    <mergeCell ref="C22:D22"/>
    <mergeCell ref="H22:J22"/>
    <mergeCell ref="C23:D23"/>
    <mergeCell ref="H23:J23"/>
    <mergeCell ref="C24:D24"/>
    <mergeCell ref="H24:J24"/>
    <mergeCell ref="C25:D25"/>
    <mergeCell ref="H25:J25"/>
    <mergeCell ref="C29:D29"/>
    <mergeCell ref="H29:J29"/>
    <mergeCell ref="C26:D26"/>
    <mergeCell ref="H26:J26"/>
    <mergeCell ref="C27:D27"/>
    <mergeCell ref="H27:J27"/>
    <mergeCell ref="C28:D28"/>
    <mergeCell ref="H28:J28"/>
  </mergeCells>
  <phoneticPr fontId="1"/>
  <dataValidations count="3">
    <dataValidation type="list" allowBlank="1" showInputMessage="1" showErrorMessage="1" sqref="C17:D18 C22:D29" xr:uid="{2A902CEC-5445-4902-8A3D-94BE79DC26D7}">
      <formula1>"内諾済,打診中,検討中"</formula1>
    </dataValidation>
    <dataValidation type="list" allowBlank="1" showInputMessage="1" showErrorMessage="1" sqref="D5:D11" xr:uid="{929D8FAB-6ED0-40CC-8A87-225F4DB0DE65}">
      <formula1>"産,官,学"</formula1>
    </dataValidation>
    <dataValidation type="list" allowBlank="1" showInputMessage="1" showErrorMessage="1" sqref="C5:C11" xr:uid="{1B121C35-6D93-4DBE-AA4C-2574550FEF95}">
      <formula1>"実施主体内諾済,実施主体打診中,実施主体検討中,内諾済,打診中,検討中"</formula1>
    </dataValidation>
  </dataValidations>
  <pageMargins left="0.70866141732283472" right="0.70866141732283472" top="0.74803149606299213" bottom="0.74803149606299213" header="0.31496062992125984" footer="0.31496062992125984"/>
  <pageSetup paperSize="9" scale="6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9F7D2-AA70-48F4-A63F-A1C62FE79BE1}">
  <sheetPr>
    <tabColor rgb="FF0070C0"/>
    <pageSetUpPr fitToPage="1"/>
  </sheetPr>
  <dimension ref="B1:I25"/>
  <sheetViews>
    <sheetView zoomScale="69" zoomScaleNormal="69" zoomScaleSheetLayoutView="40" workbookViewId="0">
      <selection activeCell="J6" sqref="J6"/>
    </sheetView>
  </sheetViews>
  <sheetFormatPr defaultColWidth="8.08203125" defaultRowHeight="14"/>
  <cols>
    <col min="1" max="1" width="1.58203125" style="19" customWidth="1"/>
    <col min="2" max="4" width="13" style="19" customWidth="1"/>
    <col min="5" max="8" width="19.08203125" style="19" customWidth="1"/>
    <col min="9" max="9" width="1.58203125" style="19" customWidth="1"/>
    <col min="10" max="16384" width="8.08203125" style="19"/>
  </cols>
  <sheetData>
    <row r="1" spans="2:9" ht="20.149999999999999" customHeight="1">
      <c r="B1" s="38" t="s">
        <v>244</v>
      </c>
      <c r="C1" s="37"/>
      <c r="D1" s="37"/>
      <c r="E1" s="37"/>
      <c r="F1" s="39"/>
      <c r="G1" s="39"/>
      <c r="H1" s="39"/>
    </row>
    <row r="2" spans="2:9" ht="6" customHeight="1">
      <c r="B2" s="32"/>
      <c r="C2" s="32"/>
      <c r="D2" s="32"/>
    </row>
    <row r="3" spans="2:9" ht="21.65" customHeight="1" thickBot="1">
      <c r="B3" s="32" t="s">
        <v>245</v>
      </c>
      <c r="C3" s="32"/>
      <c r="D3" s="32"/>
    </row>
    <row r="4" spans="2:9" ht="30" customHeight="1">
      <c r="B4" s="880" t="s">
        <v>246</v>
      </c>
      <c r="C4" s="881"/>
      <c r="D4" s="33" t="s">
        <v>35</v>
      </c>
      <c r="E4" s="873" t="s">
        <v>36</v>
      </c>
      <c r="F4" s="873"/>
      <c r="G4" s="873"/>
      <c r="H4" s="874"/>
      <c r="I4" s="34"/>
    </row>
    <row r="5" spans="2:9" ht="60" customHeight="1">
      <c r="B5" s="882"/>
      <c r="C5" s="883"/>
      <c r="D5" s="35" t="s">
        <v>37</v>
      </c>
      <c r="E5" s="876"/>
      <c r="F5" s="876"/>
      <c r="G5" s="876"/>
      <c r="H5" s="877"/>
      <c r="I5" s="20"/>
    </row>
    <row r="6" spans="2:9" ht="60" customHeight="1" thickBot="1">
      <c r="B6" s="884"/>
      <c r="C6" s="885"/>
      <c r="D6" s="36" t="s">
        <v>84</v>
      </c>
      <c r="E6" s="878"/>
      <c r="F6" s="878"/>
      <c r="G6" s="878"/>
      <c r="H6" s="879"/>
      <c r="I6" s="20"/>
    </row>
    <row r="7" spans="2:9" ht="13.5" customHeight="1" thickBot="1">
      <c r="B7" s="308"/>
      <c r="C7" s="308"/>
      <c r="D7" s="20"/>
      <c r="E7" s="308"/>
      <c r="F7" s="308"/>
      <c r="G7" s="308"/>
      <c r="H7" s="308"/>
      <c r="I7" s="20"/>
    </row>
    <row r="8" spans="2:9" ht="31" customHeight="1">
      <c r="B8" s="865" t="s">
        <v>247</v>
      </c>
      <c r="C8" s="866"/>
      <c r="D8" s="33" t="s">
        <v>35</v>
      </c>
      <c r="E8" s="873" t="s">
        <v>36</v>
      </c>
      <c r="F8" s="873"/>
      <c r="G8" s="873"/>
      <c r="H8" s="874"/>
      <c r="I8" s="34"/>
    </row>
    <row r="9" spans="2:9" ht="60.65" customHeight="1">
      <c r="B9" s="869"/>
      <c r="C9" s="870"/>
      <c r="D9" s="35" t="s">
        <v>37</v>
      </c>
      <c r="E9" s="876"/>
      <c r="F9" s="876"/>
      <c r="G9" s="876"/>
      <c r="H9" s="877"/>
      <c r="I9" s="20"/>
    </row>
    <row r="10" spans="2:9" ht="60.65" customHeight="1" thickBot="1">
      <c r="B10" s="871"/>
      <c r="C10" s="872"/>
      <c r="D10" s="36" t="s">
        <v>84</v>
      </c>
      <c r="E10" s="878"/>
      <c r="F10" s="878"/>
      <c r="G10" s="878"/>
      <c r="H10" s="879"/>
      <c r="I10" s="20"/>
    </row>
    <row r="11" spans="2:9" ht="5.15" customHeight="1">
      <c r="B11" s="20"/>
      <c r="C11" s="20"/>
      <c r="D11" s="20"/>
      <c r="E11" s="308"/>
      <c r="F11" s="308"/>
      <c r="G11" s="308"/>
      <c r="H11" s="308"/>
      <c r="I11" s="20"/>
    </row>
    <row r="12" spans="2:9" ht="21.65" customHeight="1" thickBot="1">
      <c r="B12" s="32" t="s">
        <v>248</v>
      </c>
      <c r="C12" s="20"/>
      <c r="D12" s="20"/>
      <c r="E12" s="308"/>
      <c r="F12" s="308"/>
      <c r="G12" s="308"/>
      <c r="H12" s="308"/>
      <c r="I12" s="20"/>
    </row>
    <row r="13" spans="2:9" ht="30.65" customHeight="1">
      <c r="B13" s="865" t="s">
        <v>249</v>
      </c>
      <c r="C13" s="866"/>
      <c r="D13" s="33" t="s">
        <v>35</v>
      </c>
      <c r="E13" s="873" t="s">
        <v>250</v>
      </c>
      <c r="F13" s="873"/>
      <c r="G13" s="873"/>
      <c r="H13" s="874"/>
      <c r="I13" s="20"/>
    </row>
    <row r="14" spans="2:9" ht="61" customHeight="1">
      <c r="B14" s="869"/>
      <c r="C14" s="870"/>
      <c r="D14" s="35" t="s">
        <v>37</v>
      </c>
      <c r="E14" s="876"/>
      <c r="F14" s="876"/>
      <c r="G14" s="876"/>
      <c r="H14" s="877"/>
      <c r="I14" s="20"/>
    </row>
    <row r="15" spans="2:9" ht="61" customHeight="1" thickBot="1">
      <c r="B15" s="871"/>
      <c r="C15" s="872"/>
      <c r="D15" s="36" t="s">
        <v>84</v>
      </c>
      <c r="E15" s="878"/>
      <c r="F15" s="878"/>
      <c r="G15" s="878"/>
      <c r="H15" s="879"/>
      <c r="I15" s="20"/>
    </row>
    <row r="16" spans="2:9" ht="13.5" customHeight="1" thickBot="1"/>
    <row r="17" spans="2:8" ht="30" customHeight="1">
      <c r="B17" s="865" t="s">
        <v>251</v>
      </c>
      <c r="C17" s="866"/>
      <c r="D17" s="33" t="s">
        <v>252</v>
      </c>
      <c r="E17" s="873"/>
      <c r="F17" s="873"/>
      <c r="G17" s="873"/>
      <c r="H17" s="874"/>
    </row>
    <row r="18" spans="2:8" ht="30" customHeight="1">
      <c r="B18" s="867"/>
      <c r="C18" s="868"/>
      <c r="D18" s="309" t="s">
        <v>35</v>
      </c>
      <c r="E18" s="875"/>
      <c r="F18" s="539"/>
      <c r="G18" s="539"/>
      <c r="H18" s="540"/>
    </row>
    <row r="19" spans="2:8" ht="60.65" customHeight="1">
      <c r="B19" s="869"/>
      <c r="C19" s="870"/>
      <c r="D19" s="35" t="s">
        <v>37</v>
      </c>
      <c r="E19" s="876"/>
      <c r="F19" s="876"/>
      <c r="G19" s="876"/>
      <c r="H19" s="877"/>
    </row>
    <row r="20" spans="2:8" ht="60.65" customHeight="1" thickBot="1">
      <c r="B20" s="871"/>
      <c r="C20" s="872"/>
      <c r="D20" s="36" t="s">
        <v>84</v>
      </c>
      <c r="E20" s="878"/>
      <c r="F20" s="878"/>
      <c r="G20" s="878"/>
      <c r="H20" s="879"/>
    </row>
    <row r="21" spans="2:8" ht="14.5" thickBot="1"/>
    <row r="22" spans="2:8" ht="29.15" customHeight="1">
      <c r="B22" s="865" t="s">
        <v>253</v>
      </c>
      <c r="C22" s="866"/>
      <c r="D22" s="33" t="s">
        <v>252</v>
      </c>
      <c r="E22" s="873"/>
      <c r="F22" s="873"/>
      <c r="G22" s="873"/>
      <c r="H22" s="874"/>
    </row>
    <row r="23" spans="2:8" ht="29.15" customHeight="1">
      <c r="B23" s="867"/>
      <c r="C23" s="868"/>
      <c r="D23" s="310" t="s">
        <v>35</v>
      </c>
      <c r="E23" s="875"/>
      <c r="F23" s="539"/>
      <c r="G23" s="539"/>
      <c r="H23" s="540"/>
    </row>
    <row r="24" spans="2:8" ht="60.65" customHeight="1">
      <c r="B24" s="869"/>
      <c r="C24" s="870"/>
      <c r="D24" s="35" t="s">
        <v>37</v>
      </c>
      <c r="E24" s="876"/>
      <c r="F24" s="876"/>
      <c r="G24" s="876"/>
      <c r="H24" s="877"/>
    </row>
    <row r="25" spans="2:8" ht="60.65" customHeight="1" thickBot="1">
      <c r="B25" s="871"/>
      <c r="C25" s="872"/>
      <c r="D25" s="36" t="s">
        <v>84</v>
      </c>
      <c r="E25" s="878"/>
      <c r="F25" s="878"/>
      <c r="G25" s="878"/>
      <c r="H25" s="879"/>
    </row>
  </sheetData>
  <mergeCells count="22">
    <mergeCell ref="B4:C6"/>
    <mergeCell ref="E4:H4"/>
    <mergeCell ref="E5:H5"/>
    <mergeCell ref="E6:H6"/>
    <mergeCell ref="B8:C10"/>
    <mergeCell ref="E8:H8"/>
    <mergeCell ref="E9:H9"/>
    <mergeCell ref="E10:H10"/>
    <mergeCell ref="B13:C15"/>
    <mergeCell ref="E13:H13"/>
    <mergeCell ref="E14:H14"/>
    <mergeCell ref="E15:H15"/>
    <mergeCell ref="B17:C20"/>
    <mergeCell ref="E17:H17"/>
    <mergeCell ref="E18:H18"/>
    <mergeCell ref="E19:H19"/>
    <mergeCell ref="E20:H20"/>
    <mergeCell ref="B22:C25"/>
    <mergeCell ref="E22:H22"/>
    <mergeCell ref="E23:H23"/>
    <mergeCell ref="E24:H24"/>
    <mergeCell ref="E25:H25"/>
  </mergeCells>
  <phoneticPr fontId="1"/>
  <pageMargins left="0.70866141732283472" right="0.70866141732283472" top="0.74803149606299213" bottom="0.74803149606299213" header="0.31496062992125984" footer="0.31496062992125984"/>
  <pageSetup paperSize="9" scale="68"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39D91-A47E-4944-AD65-4C33BE183449}">
  <sheetPr>
    <tabColor rgb="FF0070C0"/>
    <pageSetUpPr fitToPage="1"/>
  </sheetPr>
  <dimension ref="A1:K40"/>
  <sheetViews>
    <sheetView zoomScale="70" zoomScaleNormal="70" zoomScaleSheetLayoutView="100" workbookViewId="0">
      <selection activeCell="E9" sqref="E9"/>
    </sheetView>
  </sheetViews>
  <sheetFormatPr defaultColWidth="9" defaultRowHeight="13"/>
  <cols>
    <col min="1" max="1" width="20.58203125" style="143" customWidth="1"/>
    <col min="2" max="2" width="37" style="143" customWidth="1"/>
    <col min="3" max="3" width="34.08203125" style="166" customWidth="1"/>
    <col min="4" max="4" width="7.33203125" style="143" customWidth="1"/>
    <col min="5" max="5" width="11.5" style="143" customWidth="1"/>
    <col min="6" max="6" width="15.58203125" style="143" customWidth="1"/>
    <col min="7" max="16384" width="9" style="143"/>
  </cols>
  <sheetData>
    <row r="1" spans="1:11" s="19" customFormat="1" ht="19.75" customHeight="1">
      <c r="A1" s="890" t="s">
        <v>462</v>
      </c>
      <c r="B1" s="890"/>
      <c r="C1" s="890"/>
      <c r="D1" s="143"/>
      <c r="E1" s="143"/>
      <c r="F1" s="143"/>
      <c r="G1" s="143"/>
      <c r="H1" s="143"/>
      <c r="I1" s="143"/>
      <c r="J1" s="143"/>
      <c r="K1" s="143"/>
    </row>
    <row r="2" spans="1:11" ht="10.5" customHeight="1">
      <c r="C2" s="143"/>
    </row>
    <row r="3" spans="1:11" ht="15" customHeight="1">
      <c r="A3" s="144" t="s">
        <v>151</v>
      </c>
      <c r="C3" s="143"/>
    </row>
    <row r="4" spans="1:11" ht="15" customHeight="1">
      <c r="A4" s="144"/>
      <c r="C4" s="143"/>
    </row>
    <row r="5" spans="1:11" s="145" customFormat="1" ht="15.75" customHeight="1">
      <c r="A5" s="145" t="s">
        <v>254</v>
      </c>
      <c r="C5" s="146"/>
      <c r="D5" s="147"/>
      <c r="E5" s="148"/>
    </row>
    <row r="6" spans="1:11" s="145" customFormat="1" ht="15.75" customHeight="1">
      <c r="A6" s="891" t="s">
        <v>152</v>
      </c>
      <c r="B6" s="891"/>
      <c r="C6" s="891"/>
      <c r="D6" s="147"/>
      <c r="E6" s="148"/>
    </row>
    <row r="7" spans="1:11" s="145" customFormat="1" ht="15.75" customHeight="1">
      <c r="A7" s="149" t="s">
        <v>192</v>
      </c>
      <c r="B7" s="150"/>
    </row>
    <row r="8" spans="1:11" ht="15" customHeight="1" thickBot="1">
      <c r="C8" s="151"/>
    </row>
    <row r="9" spans="1:11" s="155" customFormat="1" ht="30" customHeight="1">
      <c r="A9" s="152" t="s">
        <v>153</v>
      </c>
      <c r="B9" s="153" t="s">
        <v>154</v>
      </c>
      <c r="C9" s="265" t="s">
        <v>193</v>
      </c>
    </row>
    <row r="10" spans="1:11" ht="18.75" customHeight="1">
      <c r="A10" s="156" t="s">
        <v>155</v>
      </c>
      <c r="B10" s="157" t="s">
        <v>156</v>
      </c>
      <c r="C10" s="158">
        <f>'経費予定額(令和8年度・1年目)'!L18+'経費予定額(令和9年度・2年目) '!L18+'経費予定額(令和10年度・3年目)'!L18</f>
        <v>0</v>
      </c>
    </row>
    <row r="11" spans="1:11" ht="18.75" customHeight="1">
      <c r="A11" s="892" t="s">
        <v>157</v>
      </c>
      <c r="B11" s="157" t="s">
        <v>158</v>
      </c>
      <c r="C11" s="159">
        <f>'経費予定額(令和8年度・1年目)'!L23+'経費予定額(令和9年度・2年目) '!L23+'経費予定額(令和10年度・3年目)'!L23</f>
        <v>0</v>
      </c>
    </row>
    <row r="12" spans="1:11" ht="18.75" customHeight="1">
      <c r="A12" s="893"/>
      <c r="B12" s="157" t="s">
        <v>159</v>
      </c>
      <c r="C12" s="159">
        <f>'経費予定額(令和8年度・1年目)'!L28+'経費予定額(令和9年度・2年目) '!L28+'経費予定額(令和10年度・3年目)'!L28</f>
        <v>0</v>
      </c>
    </row>
    <row r="13" spans="1:11" ht="18.75" customHeight="1">
      <c r="A13" s="893"/>
      <c r="B13" s="157" t="s">
        <v>160</v>
      </c>
      <c r="C13" s="159">
        <f>'経費予定額(令和8年度・1年目)'!L33+'経費予定額(令和9年度・2年目) '!L33+'経費予定額(令和10年度・3年目)'!L33</f>
        <v>0</v>
      </c>
    </row>
    <row r="14" spans="1:11" ht="18.75" customHeight="1">
      <c r="A14" s="893"/>
      <c r="B14" s="157" t="s">
        <v>161</v>
      </c>
      <c r="C14" s="159">
        <f>'経費予定額(令和8年度・1年目)'!L38+'経費予定額(令和9年度・2年目) '!L38+'経費予定額(令和10年度・3年目)'!L38</f>
        <v>0</v>
      </c>
    </row>
    <row r="15" spans="1:11" ht="18.75" customHeight="1">
      <c r="A15" s="893"/>
      <c r="B15" s="157" t="s">
        <v>162</v>
      </c>
      <c r="C15" s="159">
        <f>'経費予定額(令和8年度・1年目)'!L43+'経費予定額(令和9年度・2年目) '!L43+'経費予定額(令和10年度・3年目)'!L43</f>
        <v>0</v>
      </c>
    </row>
    <row r="16" spans="1:11" ht="18.75" customHeight="1">
      <c r="A16" s="893"/>
      <c r="B16" s="157" t="s">
        <v>163</v>
      </c>
      <c r="C16" s="159">
        <f>'経費予定額(令和8年度・1年目)'!L48+'経費予定額(令和9年度・2年目) '!L48+'経費予定額(令和10年度・3年目)'!L48</f>
        <v>0</v>
      </c>
    </row>
    <row r="17" spans="1:6" ht="18.75" customHeight="1">
      <c r="A17" s="893"/>
      <c r="B17" s="157" t="s">
        <v>164</v>
      </c>
      <c r="C17" s="159">
        <f>'経費予定額(令和8年度・1年目)'!L53+'経費予定額(令和9年度・2年目) '!L53+'経費予定額(令和10年度・3年目)'!L53</f>
        <v>0</v>
      </c>
    </row>
    <row r="18" spans="1:6" ht="18.75" customHeight="1">
      <c r="A18" s="893"/>
      <c r="B18" s="157" t="s">
        <v>165</v>
      </c>
      <c r="C18" s="159">
        <f>'経費予定額(令和8年度・1年目)'!L58+'経費予定額(令和9年度・2年目) '!L58+'経費予定額(令和10年度・3年目)'!L58</f>
        <v>0</v>
      </c>
    </row>
    <row r="19" spans="1:6" ht="23.25" customHeight="1">
      <c r="A19" s="894"/>
      <c r="B19" s="157" t="s">
        <v>194</v>
      </c>
      <c r="C19" s="159">
        <f>'経費予定額(令和8年度・1年目)'!L62+'経費予定額(令和9年度・2年目) '!L62+'経費予定額(令和10年度・3年目)'!L62</f>
        <v>0</v>
      </c>
      <c r="E19" s="143" t="s">
        <v>166</v>
      </c>
      <c r="F19" s="160">
        <f>SUM(C11:C19)</f>
        <v>0</v>
      </c>
    </row>
    <row r="20" spans="1:6" ht="22.5" customHeight="1">
      <c r="A20" s="895" t="s">
        <v>195</v>
      </c>
      <c r="B20" s="896"/>
      <c r="C20" s="161">
        <f>'経費予定額(令和8年度・1年目)'!L66+'経費予定額(令和9年度・2年目) '!L66+'経費予定額(令和10年度・3年目)'!L66</f>
        <v>0</v>
      </c>
    </row>
    <row r="21" spans="1:6" ht="22.5" customHeight="1">
      <c r="A21" s="895" t="s">
        <v>196</v>
      </c>
      <c r="B21" s="896"/>
      <c r="C21" s="162">
        <f>'経費予定額(令和8年度・1年目)'!L67+'経費予定額(令和9年度・2年目) '!L67+'経費予定額(令和10年度・3年目)'!L67</f>
        <v>0</v>
      </c>
    </row>
    <row r="22" spans="1:6" ht="23.25" customHeight="1" thickBot="1">
      <c r="A22" s="897" t="s">
        <v>197</v>
      </c>
      <c r="B22" s="898"/>
      <c r="C22" s="266">
        <f>'経費予定額(令和8年度・1年目)'!L68+'経費予定額(令和9年度・2年目) '!L68+'経費予定額(令和10年度・3年目)'!L68</f>
        <v>0</v>
      </c>
    </row>
    <row r="23" spans="1:6" ht="22.5" customHeight="1" thickTop="1" thickBot="1">
      <c r="A23" s="886" t="s">
        <v>198</v>
      </c>
      <c r="B23" s="887"/>
      <c r="C23" s="163">
        <f>'経費予定額(令和8年度・1年目)'!L69+'経費予定額(令和9年度・2年目) '!L69+'経費予定額(令和10年度・3年目)'!L69</f>
        <v>0</v>
      </c>
    </row>
    <row r="24" spans="1:6" ht="20.25" customHeight="1" thickTop="1" thickBot="1">
      <c r="A24" s="886" t="s">
        <v>167</v>
      </c>
      <c r="B24" s="887"/>
      <c r="C24" s="164">
        <f>'経費予定額(令和8年度・1年目)'!L73+'経費予定額(令和9年度・2年目) '!L73+'経費予定額(令和10年度・3年目)'!L73</f>
        <v>0</v>
      </c>
    </row>
    <row r="25" spans="1:6" ht="30" customHeight="1" thickTop="1" thickBot="1">
      <c r="A25" s="888" t="s">
        <v>199</v>
      </c>
      <c r="B25" s="889"/>
      <c r="C25" s="165">
        <f>'経費予定額(令和8年度・1年目)'!L74+'経費予定額(令和9年度・2年目) '!L74+'経費予定額(令和10年度・3年目)'!L74</f>
        <v>0</v>
      </c>
    </row>
    <row r="28" spans="1:6" ht="13" customHeight="1"/>
    <row r="31" spans="1:6" ht="71.5" customHeight="1"/>
    <row r="34" ht="45" customHeight="1"/>
    <row r="37" ht="45" customHeight="1"/>
    <row r="40" ht="98.5" customHeight="1"/>
  </sheetData>
  <mergeCells count="9">
    <mergeCell ref="A23:B23"/>
    <mergeCell ref="A24:B24"/>
    <mergeCell ref="A25:B25"/>
    <mergeCell ref="A1:C1"/>
    <mergeCell ref="A6:C6"/>
    <mergeCell ref="A11:A19"/>
    <mergeCell ref="A20:B20"/>
    <mergeCell ref="A21:B21"/>
    <mergeCell ref="A22:B22"/>
  </mergeCells>
  <phoneticPr fontId="1"/>
  <pageMargins left="0.51181102362204722" right="0.51181102362204722" top="0.55118110236220474" bottom="0.55118110236220474" header="0.31496062992125984" footer="0.31496062992125984"/>
  <pageSetup paperSize="9" scale="85" firstPageNumber="21" fitToHeight="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6CFF-4E7C-4FD6-BD86-F21F85EAC018}">
  <sheetPr>
    <tabColor rgb="FF0070C0"/>
    <pageSetUpPr fitToPage="1"/>
  </sheetPr>
  <dimension ref="A1:X136"/>
  <sheetViews>
    <sheetView zoomScale="69" zoomScaleNormal="69" zoomScaleSheetLayoutView="70" workbookViewId="0"/>
  </sheetViews>
  <sheetFormatPr defaultColWidth="9" defaultRowHeight="13"/>
  <cols>
    <col min="1" max="1" width="7.5" style="143" customWidth="1"/>
    <col min="2" max="2" width="3.58203125" style="143" customWidth="1"/>
    <col min="3" max="3" width="5.58203125" style="143" customWidth="1"/>
    <col min="4" max="4" width="27.33203125" style="168" customWidth="1"/>
    <col min="5" max="5" width="5.33203125" style="169" customWidth="1"/>
    <col min="6" max="6" width="5.83203125" style="170" customWidth="1"/>
    <col min="7" max="7" width="6.08203125" style="169" bestFit="1" customWidth="1"/>
    <col min="8" max="8" width="6.58203125" style="170" bestFit="1" customWidth="1"/>
    <col min="9" max="9" width="5.58203125" style="169" bestFit="1" customWidth="1"/>
    <col min="10" max="10" width="5.58203125" style="170" customWidth="1"/>
    <col min="11" max="12" width="12.5" style="166" customWidth="1"/>
    <col min="13" max="13" width="5.58203125" style="238" customWidth="1"/>
    <col min="14" max="14" width="7.5" style="238" customWidth="1"/>
    <col min="15" max="15" width="1.58203125" style="143" customWidth="1"/>
    <col min="16" max="16" width="10.25" style="143" customWidth="1"/>
    <col min="17" max="17" width="15.58203125" style="143" customWidth="1"/>
    <col min="18" max="23" width="5.58203125" style="143" customWidth="1"/>
    <col min="24" max="16384" width="9" style="143"/>
  </cols>
  <sheetData>
    <row r="1" spans="1:24" ht="22.5" customHeight="1">
      <c r="A1" s="167" t="s">
        <v>168</v>
      </c>
      <c r="G1" s="143"/>
      <c r="H1" s="143"/>
      <c r="I1" s="143"/>
      <c r="J1" s="143"/>
      <c r="K1" s="143"/>
      <c r="L1" s="143"/>
      <c r="M1" s="143"/>
      <c r="N1" s="143"/>
    </row>
    <row r="2" spans="1:24" ht="15" customHeight="1">
      <c r="A2" s="144" t="s">
        <v>255</v>
      </c>
      <c r="G2" s="143"/>
      <c r="H2" s="143"/>
      <c r="I2" s="143"/>
      <c r="J2" s="143"/>
      <c r="K2" s="143"/>
      <c r="L2" s="143"/>
      <c r="M2" s="143"/>
      <c r="N2" s="143"/>
    </row>
    <row r="3" spans="1:24" ht="15" customHeight="1">
      <c r="A3" s="144"/>
      <c r="G3" s="143"/>
      <c r="H3" s="143"/>
      <c r="I3" s="143"/>
      <c r="J3" s="143"/>
      <c r="K3" s="143"/>
      <c r="L3" s="143"/>
      <c r="M3" s="143"/>
      <c r="N3" s="143"/>
    </row>
    <row r="4" spans="1:24" s="145" customFormat="1" ht="15.75" customHeight="1">
      <c r="A4" s="148" t="s">
        <v>169</v>
      </c>
      <c r="B4" s="145" t="s">
        <v>289</v>
      </c>
      <c r="D4" s="150"/>
      <c r="F4" s="171"/>
      <c r="H4" s="171"/>
      <c r="K4" s="148"/>
      <c r="L4" s="146"/>
      <c r="M4" s="172"/>
      <c r="N4" s="172"/>
      <c r="O4" s="147"/>
      <c r="P4" s="148"/>
    </row>
    <row r="5" spans="1:24" s="145" customFormat="1" ht="15.75" customHeight="1">
      <c r="A5" s="148" t="s">
        <v>169</v>
      </c>
      <c r="B5" s="145" t="s">
        <v>170</v>
      </c>
      <c r="D5" s="150"/>
      <c r="F5" s="171"/>
      <c r="H5" s="171"/>
      <c r="K5" s="148"/>
      <c r="L5" s="146"/>
      <c r="M5" s="172"/>
      <c r="N5" s="172"/>
      <c r="O5" s="147"/>
      <c r="P5" s="148"/>
    </row>
    <row r="6" spans="1:24" s="145" customFormat="1" ht="15.75" customHeight="1">
      <c r="A6" s="148" t="s">
        <v>169</v>
      </c>
      <c r="B6" s="173"/>
      <c r="C6" s="145" t="s">
        <v>171</v>
      </c>
      <c r="D6" s="150"/>
      <c r="F6" s="171"/>
      <c r="H6" s="171"/>
      <c r="J6" s="171"/>
      <c r="L6" s="147"/>
      <c r="M6" s="174"/>
      <c r="N6" s="174"/>
      <c r="O6" s="147"/>
      <c r="P6" s="148"/>
    </row>
    <row r="7" spans="1:24" s="145" customFormat="1" ht="15.75" customHeight="1">
      <c r="A7" s="148" t="s">
        <v>169</v>
      </c>
      <c r="B7" s="145" t="s">
        <v>172</v>
      </c>
      <c r="C7" s="150"/>
      <c r="E7" s="171"/>
      <c r="G7" s="171"/>
      <c r="I7" s="171"/>
      <c r="J7" s="175"/>
      <c r="K7" s="175"/>
      <c r="M7" s="171"/>
      <c r="N7" s="171"/>
    </row>
    <row r="8" spans="1:24" s="145" customFormat="1" ht="15.75" customHeight="1">
      <c r="A8" s="148" t="s">
        <v>169</v>
      </c>
      <c r="B8" s="145" t="s">
        <v>173</v>
      </c>
      <c r="C8" s="150"/>
      <c r="E8" s="171"/>
      <c r="G8" s="171"/>
      <c r="I8" s="171"/>
      <c r="J8" s="175"/>
      <c r="K8" s="175"/>
      <c r="M8" s="171"/>
      <c r="N8" s="171"/>
    </row>
    <row r="9" spans="1:24" s="145" customFormat="1" ht="15.75" customHeight="1">
      <c r="A9" s="148" t="s">
        <v>169</v>
      </c>
      <c r="B9" s="145" t="s">
        <v>174</v>
      </c>
      <c r="C9" s="150"/>
      <c r="E9" s="171"/>
      <c r="G9" s="171"/>
      <c r="I9" s="171"/>
      <c r="J9" s="175"/>
      <c r="K9" s="175"/>
      <c r="M9" s="171"/>
      <c r="N9" s="171"/>
    </row>
    <row r="10" spans="1:24" s="145" customFormat="1" ht="15.75" customHeight="1">
      <c r="A10" s="148" t="s">
        <v>169</v>
      </c>
      <c r="B10" s="145" t="s">
        <v>175</v>
      </c>
      <c r="C10" s="150"/>
      <c r="E10" s="171"/>
      <c r="G10" s="171"/>
      <c r="I10" s="171"/>
      <c r="J10" s="175"/>
      <c r="K10" s="175"/>
      <c r="M10" s="171"/>
      <c r="N10" s="171"/>
    </row>
    <row r="11" spans="1:24" s="145" customFormat="1" ht="15.75" customHeight="1">
      <c r="A11" s="148" t="s">
        <v>169</v>
      </c>
      <c r="B11" s="145" t="s">
        <v>176</v>
      </c>
      <c r="C11" s="150"/>
      <c r="E11" s="171"/>
      <c r="G11" s="171"/>
      <c r="I11" s="171"/>
      <c r="J11" s="175"/>
      <c r="K11" s="175"/>
      <c r="M11" s="171"/>
      <c r="N11" s="171"/>
    </row>
    <row r="12" spans="1:24" ht="15" customHeight="1" thickBot="1">
      <c r="L12" s="151"/>
      <c r="M12" s="151"/>
      <c r="N12" s="176" t="s">
        <v>494</v>
      </c>
      <c r="P12" s="426" t="s">
        <v>437</v>
      </c>
      <c r="Q12" s="398"/>
      <c r="R12" s="398"/>
      <c r="S12" s="398"/>
      <c r="T12" s="398"/>
      <c r="U12" s="398"/>
    </row>
    <row r="13" spans="1:24" s="155" customFormat="1" ht="30" customHeight="1">
      <c r="A13" s="152" t="s">
        <v>153</v>
      </c>
      <c r="B13" s="934" t="s">
        <v>154</v>
      </c>
      <c r="C13" s="935"/>
      <c r="D13" s="177" t="s">
        <v>177</v>
      </c>
      <c r="E13" s="936" t="s">
        <v>178</v>
      </c>
      <c r="F13" s="936"/>
      <c r="G13" s="934" t="s">
        <v>178</v>
      </c>
      <c r="H13" s="935"/>
      <c r="I13" s="934" t="s">
        <v>178</v>
      </c>
      <c r="J13" s="935"/>
      <c r="K13" s="267" t="s">
        <v>200</v>
      </c>
      <c r="L13" s="268" t="s">
        <v>193</v>
      </c>
      <c r="M13" s="178" t="s">
        <v>179</v>
      </c>
      <c r="N13" s="154" t="s">
        <v>180</v>
      </c>
      <c r="P13" s="911" t="s">
        <v>177</v>
      </c>
      <c r="Q13" s="912"/>
      <c r="R13" s="899" t="s">
        <v>178</v>
      </c>
      <c r="S13" s="900"/>
      <c r="T13" s="899" t="s">
        <v>178</v>
      </c>
      <c r="U13" s="900"/>
      <c r="V13" s="899" t="s">
        <v>178</v>
      </c>
      <c r="W13" s="900"/>
      <c r="X13" s="430" t="s">
        <v>438</v>
      </c>
    </row>
    <row r="14" spans="1:24" ht="18.75" customHeight="1">
      <c r="A14" s="893" t="s">
        <v>155</v>
      </c>
      <c r="B14" s="923" t="s">
        <v>156</v>
      </c>
      <c r="C14" s="937"/>
      <c r="D14" s="179"/>
      <c r="E14" s="180"/>
      <c r="F14" s="181"/>
      <c r="G14" s="182"/>
      <c r="H14" s="183"/>
      <c r="I14" s="184"/>
      <c r="J14" s="183"/>
      <c r="K14" s="185"/>
      <c r="L14" s="350" t="str">
        <f>IF(ISNUMBER(K14),(PRODUCT(E14,G14,I14,K14)),"")</f>
        <v/>
      </c>
      <c r="M14" s="186"/>
      <c r="N14" s="187"/>
      <c r="P14" s="921" t="s">
        <v>39</v>
      </c>
      <c r="Q14" s="922"/>
      <c r="R14" s="433">
        <v>1</v>
      </c>
      <c r="S14" s="434" t="s">
        <v>439</v>
      </c>
      <c r="T14" s="435" t="s">
        <v>440</v>
      </c>
      <c r="U14" s="434" t="s">
        <v>441</v>
      </c>
      <c r="V14" s="433" t="s">
        <v>442</v>
      </c>
      <c r="W14" s="434" t="s">
        <v>443</v>
      </c>
      <c r="X14" s="436" t="s">
        <v>444</v>
      </c>
    </row>
    <row r="15" spans="1:24" ht="18.75" customHeight="1">
      <c r="A15" s="893"/>
      <c r="B15" s="927"/>
      <c r="C15" s="928"/>
      <c r="D15" s="188"/>
      <c r="E15" s="189"/>
      <c r="F15" s="190"/>
      <c r="G15" s="191"/>
      <c r="H15" s="192"/>
      <c r="I15" s="193"/>
      <c r="J15" s="192"/>
      <c r="K15" s="194"/>
      <c r="L15" s="351" t="str">
        <f>IF(ISNUMBER(K15),(PRODUCT(E15,G15,I15,K15)),"")</f>
        <v/>
      </c>
      <c r="M15" s="195"/>
      <c r="N15" s="196"/>
      <c r="P15" s="919" t="s">
        <v>445</v>
      </c>
      <c r="Q15" s="920"/>
      <c r="R15" s="427">
        <v>1</v>
      </c>
      <c r="S15" s="432" t="s">
        <v>439</v>
      </c>
      <c r="T15" s="428" t="s">
        <v>440</v>
      </c>
      <c r="U15" s="432" t="s">
        <v>441</v>
      </c>
      <c r="V15" s="427" t="s">
        <v>442</v>
      </c>
      <c r="W15" s="432" t="s">
        <v>443</v>
      </c>
      <c r="X15" s="429" t="s">
        <v>444</v>
      </c>
    </row>
    <row r="16" spans="1:24" ht="18.75" customHeight="1">
      <c r="A16" s="893"/>
      <c r="B16" s="927"/>
      <c r="C16" s="928"/>
      <c r="D16" s="188"/>
      <c r="E16" s="189"/>
      <c r="F16" s="190"/>
      <c r="G16" s="191"/>
      <c r="H16" s="192"/>
      <c r="I16" s="193"/>
      <c r="J16" s="192"/>
      <c r="K16" s="194"/>
      <c r="L16" s="351" t="str">
        <f>IF(ISNUMBER(K16),(PRODUCT(E16,G16,I16,K16)),"")</f>
        <v/>
      </c>
      <c r="M16" s="195"/>
      <c r="N16" s="196"/>
    </row>
    <row r="17" spans="1:24" ht="18.75" customHeight="1">
      <c r="A17" s="893"/>
      <c r="B17" s="927"/>
      <c r="C17" s="928"/>
      <c r="D17" s="197"/>
      <c r="E17" s="198"/>
      <c r="F17" s="199"/>
      <c r="G17" s="200"/>
      <c r="H17" s="201"/>
      <c r="I17" s="200"/>
      <c r="J17" s="201"/>
      <c r="K17" s="202"/>
      <c r="L17" s="352" t="str">
        <f>IF(ISNUMBER(K17),(PRODUCT(E17,G17,I17,K17)),"")</f>
        <v/>
      </c>
      <c r="M17" s="203"/>
      <c r="N17" s="204"/>
    </row>
    <row r="18" spans="1:24" ht="18.75" customHeight="1">
      <c r="A18" s="893"/>
      <c r="B18" s="929"/>
      <c r="C18" s="930"/>
      <c r="D18" s="931" t="s">
        <v>181</v>
      </c>
      <c r="E18" s="932"/>
      <c r="F18" s="932"/>
      <c r="G18" s="932"/>
      <c r="H18" s="932"/>
      <c r="I18" s="932"/>
      <c r="J18" s="932"/>
      <c r="K18" s="933"/>
      <c r="L18" s="205">
        <f>SUM(L14:L17)</f>
        <v>0</v>
      </c>
      <c r="M18" s="917"/>
      <c r="N18" s="918"/>
    </row>
    <row r="19" spans="1:24" ht="18.75" customHeight="1">
      <c r="A19" s="892" t="s">
        <v>157</v>
      </c>
      <c r="B19" s="923" t="s">
        <v>158</v>
      </c>
      <c r="C19" s="924"/>
      <c r="D19" s="179"/>
      <c r="E19" s="180"/>
      <c r="F19" s="181"/>
      <c r="G19" s="182"/>
      <c r="H19" s="183"/>
      <c r="I19" s="184"/>
      <c r="J19" s="183"/>
      <c r="K19" s="185"/>
      <c r="L19" s="350" t="str">
        <f>IF(ISNUMBER(K19),(PRODUCT(E19,G19,I19,K19)),"")</f>
        <v/>
      </c>
      <c r="M19" s="186"/>
      <c r="N19" s="187"/>
      <c r="P19" s="426" t="s">
        <v>437</v>
      </c>
      <c r="Q19" s="398"/>
      <c r="R19" s="398"/>
      <c r="S19" s="398"/>
      <c r="T19" s="398"/>
      <c r="U19" s="398"/>
      <c r="V19" s="398"/>
      <c r="W19" s="398"/>
      <c r="X19" s="398"/>
    </row>
    <row r="20" spans="1:24" ht="18.75" customHeight="1">
      <c r="A20" s="893"/>
      <c r="B20" s="927"/>
      <c r="C20" s="928"/>
      <c r="D20" s="188"/>
      <c r="E20" s="189"/>
      <c r="F20" s="190"/>
      <c r="G20" s="191"/>
      <c r="H20" s="192"/>
      <c r="I20" s="193"/>
      <c r="J20" s="192"/>
      <c r="K20" s="194"/>
      <c r="L20" s="351" t="str">
        <f>IF(ISNUMBER(K20),(PRODUCT(E20,G20,I20,K20)),"")</f>
        <v/>
      </c>
      <c r="M20" s="195"/>
      <c r="N20" s="196"/>
      <c r="P20" s="911" t="s">
        <v>177</v>
      </c>
      <c r="Q20" s="912"/>
      <c r="R20" s="899" t="s">
        <v>178</v>
      </c>
      <c r="S20" s="900"/>
      <c r="T20" s="899" t="s">
        <v>178</v>
      </c>
      <c r="U20" s="900"/>
      <c r="V20" s="899" t="s">
        <v>178</v>
      </c>
      <c r="W20" s="900"/>
      <c r="X20" s="431" t="s">
        <v>438</v>
      </c>
    </row>
    <row r="21" spans="1:24" ht="18.75" customHeight="1">
      <c r="A21" s="893"/>
      <c r="B21" s="927"/>
      <c r="C21" s="928"/>
      <c r="D21" s="188"/>
      <c r="E21" s="189"/>
      <c r="F21" s="190"/>
      <c r="G21" s="191"/>
      <c r="H21" s="192"/>
      <c r="I21" s="193"/>
      <c r="J21" s="192"/>
      <c r="K21" s="194"/>
      <c r="L21" s="351" t="str">
        <f>IF(ISNUMBER(K21),(PRODUCT(E21,G21,I21,K21)),"")</f>
        <v/>
      </c>
      <c r="M21" s="195"/>
      <c r="N21" s="196"/>
      <c r="P21" s="901" t="s">
        <v>446</v>
      </c>
      <c r="Q21" s="902"/>
      <c r="R21" s="427">
        <v>1</v>
      </c>
      <c r="S21" s="432" t="s">
        <v>439</v>
      </c>
      <c r="T21" s="428" t="s">
        <v>440</v>
      </c>
      <c r="U21" s="432" t="s">
        <v>441</v>
      </c>
      <c r="V21" s="427" t="s">
        <v>442</v>
      </c>
      <c r="W21" s="432" t="s">
        <v>443</v>
      </c>
      <c r="X21" s="429" t="s">
        <v>444</v>
      </c>
    </row>
    <row r="22" spans="1:24" ht="18.75" customHeight="1">
      <c r="A22" s="893"/>
      <c r="B22" s="927"/>
      <c r="C22" s="928"/>
      <c r="D22" s="197"/>
      <c r="E22" s="198"/>
      <c r="F22" s="199"/>
      <c r="G22" s="200"/>
      <c r="H22" s="201"/>
      <c r="I22" s="200"/>
      <c r="J22" s="201"/>
      <c r="K22" s="202"/>
      <c r="L22" s="352" t="str">
        <f>IF(ISNUMBER(K22),(PRODUCT(E22,G22,I22,K22)),"")</f>
        <v/>
      </c>
      <c r="M22" s="212"/>
      <c r="N22" s="213"/>
    </row>
    <row r="23" spans="1:24" ht="18.75" customHeight="1">
      <c r="A23" s="893"/>
      <c r="B23" s="929"/>
      <c r="C23" s="930"/>
      <c r="D23" s="931" t="s">
        <v>181</v>
      </c>
      <c r="E23" s="932"/>
      <c r="F23" s="932"/>
      <c r="G23" s="932"/>
      <c r="H23" s="932"/>
      <c r="I23" s="932"/>
      <c r="J23" s="932"/>
      <c r="K23" s="933"/>
      <c r="L23" s="159">
        <f>SUM(L19:L22)</f>
        <v>0</v>
      </c>
      <c r="M23" s="917"/>
      <c r="N23" s="918"/>
    </row>
    <row r="24" spans="1:24" ht="18.75" customHeight="1">
      <c r="A24" s="893"/>
      <c r="B24" s="923" t="s">
        <v>159</v>
      </c>
      <c r="C24" s="924"/>
      <c r="D24" s="179"/>
      <c r="E24" s="180"/>
      <c r="F24" s="181"/>
      <c r="G24" s="182"/>
      <c r="H24" s="183"/>
      <c r="I24" s="184"/>
      <c r="J24" s="183"/>
      <c r="K24" s="185"/>
      <c r="L24" s="350" t="str">
        <f>IF(ISNUMBER(K24),(PRODUCT(E24,G24,I24,K24)),"")</f>
        <v/>
      </c>
      <c r="M24" s="186"/>
      <c r="N24" s="187"/>
      <c r="P24" s="426" t="s">
        <v>437</v>
      </c>
      <c r="Q24" s="398"/>
      <c r="R24" s="398"/>
      <c r="S24" s="398"/>
      <c r="T24" s="398"/>
      <c r="U24" s="398"/>
      <c r="V24" s="398"/>
      <c r="W24" s="398"/>
      <c r="X24" s="398"/>
    </row>
    <row r="25" spans="1:24" ht="18.75" customHeight="1">
      <c r="A25" s="893"/>
      <c r="B25" s="925"/>
      <c r="C25" s="926"/>
      <c r="D25" s="188"/>
      <c r="E25" s="189"/>
      <c r="F25" s="190"/>
      <c r="G25" s="191"/>
      <c r="H25" s="192"/>
      <c r="I25" s="193"/>
      <c r="J25" s="192"/>
      <c r="K25" s="194"/>
      <c r="L25" s="351" t="str">
        <f>IF(ISNUMBER(K25),(PRODUCT(E25,G25,I25,K25)),"")</f>
        <v/>
      </c>
      <c r="M25" s="195"/>
      <c r="N25" s="196"/>
      <c r="P25" s="911" t="s">
        <v>177</v>
      </c>
      <c r="Q25" s="912"/>
      <c r="R25" s="899" t="s">
        <v>178</v>
      </c>
      <c r="S25" s="900"/>
      <c r="T25" s="899" t="s">
        <v>178</v>
      </c>
      <c r="U25" s="900"/>
      <c r="V25" s="899" t="s">
        <v>178</v>
      </c>
      <c r="W25" s="900"/>
      <c r="X25" s="431" t="s">
        <v>438</v>
      </c>
    </row>
    <row r="26" spans="1:24" ht="18.75" customHeight="1">
      <c r="A26" s="893"/>
      <c r="B26" s="925"/>
      <c r="C26" s="926"/>
      <c r="D26" s="188"/>
      <c r="E26" s="189"/>
      <c r="F26" s="190"/>
      <c r="G26" s="191"/>
      <c r="H26" s="192"/>
      <c r="I26" s="193"/>
      <c r="J26" s="192"/>
      <c r="K26" s="194"/>
      <c r="L26" s="351" t="str">
        <f>IF(ISNUMBER(K26),(PRODUCT(E26,G26,I26,K26)),"")</f>
        <v/>
      </c>
      <c r="M26" s="195"/>
      <c r="N26" s="196"/>
      <c r="P26" s="907" t="s">
        <v>447</v>
      </c>
      <c r="Q26" s="908"/>
      <c r="R26" s="433" t="s">
        <v>448</v>
      </c>
      <c r="S26" s="434" t="s">
        <v>439</v>
      </c>
      <c r="T26" s="435" t="s">
        <v>449</v>
      </c>
      <c r="U26" s="434" t="s">
        <v>450</v>
      </c>
      <c r="V26" s="433"/>
      <c r="W26" s="434"/>
      <c r="X26" s="436" t="s">
        <v>451</v>
      </c>
    </row>
    <row r="27" spans="1:24" ht="18.75" customHeight="1">
      <c r="A27" s="893"/>
      <c r="B27" s="925"/>
      <c r="C27" s="926"/>
      <c r="D27" s="197"/>
      <c r="E27" s="198"/>
      <c r="F27" s="199"/>
      <c r="G27" s="200"/>
      <c r="H27" s="201"/>
      <c r="I27" s="200"/>
      <c r="J27" s="201"/>
      <c r="K27" s="202"/>
      <c r="L27" s="352" t="str">
        <f>IF(ISNUMBER(K27),(PRODUCT(E27,G27,I27,K27)),"")</f>
        <v/>
      </c>
      <c r="M27" s="195"/>
      <c r="N27" s="196"/>
      <c r="P27" s="909" t="s">
        <v>452</v>
      </c>
      <c r="Q27" s="910"/>
      <c r="R27" s="427">
        <v>1</v>
      </c>
      <c r="S27" s="432" t="s">
        <v>439</v>
      </c>
      <c r="T27" s="428" t="s">
        <v>449</v>
      </c>
      <c r="U27" s="432" t="s">
        <v>450</v>
      </c>
      <c r="V27" s="427"/>
      <c r="W27" s="432"/>
      <c r="X27" s="429" t="s">
        <v>444</v>
      </c>
    </row>
    <row r="28" spans="1:24" ht="18.75" customHeight="1">
      <c r="A28" s="893"/>
      <c r="B28" s="938"/>
      <c r="C28" s="939"/>
      <c r="D28" s="931" t="s">
        <v>181</v>
      </c>
      <c r="E28" s="932"/>
      <c r="F28" s="932"/>
      <c r="G28" s="932"/>
      <c r="H28" s="932"/>
      <c r="I28" s="932"/>
      <c r="J28" s="932"/>
      <c r="K28" s="933"/>
      <c r="L28" s="215">
        <f>SUM(L24:L27)</f>
        <v>0</v>
      </c>
      <c r="M28" s="917"/>
      <c r="N28" s="918"/>
    </row>
    <row r="29" spans="1:24" ht="18.75" customHeight="1">
      <c r="A29" s="893"/>
      <c r="B29" s="923" t="s">
        <v>160</v>
      </c>
      <c r="C29" s="924"/>
      <c r="D29" s="179"/>
      <c r="E29" s="180"/>
      <c r="F29" s="181"/>
      <c r="G29" s="182"/>
      <c r="H29" s="183"/>
      <c r="I29" s="184"/>
      <c r="J29" s="183"/>
      <c r="K29" s="185"/>
      <c r="L29" s="350" t="str">
        <f>IF(ISNUMBER(K29),(PRODUCT(E29,G29,I29,K29)),"")</f>
        <v/>
      </c>
      <c r="M29" s="186"/>
      <c r="N29" s="187"/>
      <c r="P29" s="426" t="s">
        <v>437</v>
      </c>
      <c r="Q29" s="398"/>
      <c r="R29" s="398"/>
      <c r="S29" s="398"/>
      <c r="T29" s="398"/>
      <c r="U29" s="398"/>
      <c r="V29" s="398"/>
      <c r="W29" s="398"/>
      <c r="X29" s="398"/>
    </row>
    <row r="30" spans="1:24" ht="18.75" customHeight="1">
      <c r="A30" s="893"/>
      <c r="B30" s="925"/>
      <c r="C30" s="926"/>
      <c r="D30" s="188"/>
      <c r="E30" s="189"/>
      <c r="F30" s="190"/>
      <c r="G30" s="191"/>
      <c r="H30" s="192"/>
      <c r="I30" s="193"/>
      <c r="J30" s="192"/>
      <c r="K30" s="194"/>
      <c r="L30" s="351" t="str">
        <f>IF(ISNUMBER(K30),(PRODUCT(E30,G30,I30,K30)),"")</f>
        <v/>
      </c>
      <c r="M30" s="195"/>
      <c r="N30" s="196"/>
      <c r="P30" s="911" t="s">
        <v>177</v>
      </c>
      <c r="Q30" s="912"/>
      <c r="R30" s="899" t="s">
        <v>178</v>
      </c>
      <c r="S30" s="900"/>
      <c r="T30" s="899" t="s">
        <v>178</v>
      </c>
      <c r="U30" s="900"/>
      <c r="V30" s="899" t="s">
        <v>178</v>
      </c>
      <c r="W30" s="900"/>
      <c r="X30" s="431" t="s">
        <v>490</v>
      </c>
    </row>
    <row r="31" spans="1:24" ht="18.75" customHeight="1">
      <c r="A31" s="893"/>
      <c r="B31" s="925"/>
      <c r="C31" s="926"/>
      <c r="D31" s="188"/>
      <c r="E31" s="189"/>
      <c r="F31" s="190"/>
      <c r="G31" s="191"/>
      <c r="H31" s="192"/>
      <c r="I31" s="193"/>
      <c r="J31" s="192"/>
      <c r="K31" s="194"/>
      <c r="L31" s="351" t="str">
        <f>IF(ISNUMBER(K31),(PRODUCT(E31,G31,I31,K31)),"")</f>
        <v/>
      </c>
      <c r="M31" s="195"/>
      <c r="N31" s="196"/>
      <c r="P31" s="901" t="s">
        <v>491</v>
      </c>
      <c r="Q31" s="902"/>
      <c r="R31" s="427">
        <v>1</v>
      </c>
      <c r="S31" s="432" t="s">
        <v>453</v>
      </c>
      <c r="T31" s="428" t="s">
        <v>492</v>
      </c>
      <c r="U31" s="432" t="s">
        <v>443</v>
      </c>
      <c r="V31" s="427"/>
      <c r="W31" s="432"/>
      <c r="X31" s="429" t="s">
        <v>493</v>
      </c>
    </row>
    <row r="32" spans="1:24" ht="18.75" customHeight="1">
      <c r="A32" s="893"/>
      <c r="B32" s="925"/>
      <c r="C32" s="926"/>
      <c r="D32" s="197"/>
      <c r="E32" s="198"/>
      <c r="F32" s="199"/>
      <c r="G32" s="200"/>
      <c r="H32" s="201"/>
      <c r="I32" s="200"/>
      <c r="J32" s="201"/>
      <c r="K32" s="202"/>
      <c r="L32" s="352" t="str">
        <f>IF(ISNUMBER(K32),(PRODUCT(E32,G32,I32,K32)),"")</f>
        <v/>
      </c>
      <c r="M32" s="217"/>
      <c r="N32" s="218"/>
    </row>
    <row r="33" spans="1:24" ht="18.75" customHeight="1">
      <c r="A33" s="893"/>
      <c r="B33" s="929"/>
      <c r="C33" s="930"/>
      <c r="D33" s="931" t="s">
        <v>181</v>
      </c>
      <c r="E33" s="932"/>
      <c r="F33" s="932"/>
      <c r="G33" s="932"/>
      <c r="H33" s="932"/>
      <c r="I33" s="932"/>
      <c r="J33" s="932"/>
      <c r="K33" s="933"/>
      <c r="L33" s="215">
        <f>SUM(L29:L32)</f>
        <v>0</v>
      </c>
      <c r="M33" s="917"/>
      <c r="N33" s="918"/>
    </row>
    <row r="34" spans="1:24" ht="18.75" customHeight="1">
      <c r="A34" s="893"/>
      <c r="B34" s="923" t="s">
        <v>161</v>
      </c>
      <c r="C34" s="924"/>
      <c r="D34" s="179"/>
      <c r="E34" s="180"/>
      <c r="F34" s="181"/>
      <c r="G34" s="182"/>
      <c r="H34" s="183"/>
      <c r="I34" s="184"/>
      <c r="J34" s="183"/>
      <c r="K34" s="185"/>
      <c r="L34" s="350" t="str">
        <f>IF(ISNUMBER(K34),(PRODUCT(E34,G34,I34,K34)),"")</f>
        <v/>
      </c>
      <c r="M34" s="186"/>
      <c r="N34" s="187"/>
      <c r="P34" s="426" t="s">
        <v>437</v>
      </c>
      <c r="Q34" s="398"/>
      <c r="R34" s="398"/>
      <c r="S34" s="398"/>
      <c r="T34" s="398"/>
      <c r="U34" s="398"/>
      <c r="V34" s="398"/>
      <c r="W34" s="398"/>
      <c r="X34" s="398"/>
    </row>
    <row r="35" spans="1:24" ht="18.75" customHeight="1">
      <c r="A35" s="893"/>
      <c r="B35" s="925"/>
      <c r="C35" s="926"/>
      <c r="D35" s="188"/>
      <c r="E35" s="189"/>
      <c r="F35" s="190"/>
      <c r="G35" s="191"/>
      <c r="H35" s="192"/>
      <c r="I35" s="193"/>
      <c r="J35" s="192"/>
      <c r="K35" s="194"/>
      <c r="L35" s="351" t="str">
        <f>IF(ISNUMBER(K35),(PRODUCT(E35,G35,I35,K35)),"")</f>
        <v/>
      </c>
      <c r="M35" s="195"/>
      <c r="N35" s="196"/>
      <c r="P35" s="911" t="s">
        <v>177</v>
      </c>
      <c r="Q35" s="912"/>
      <c r="R35" s="899" t="s">
        <v>178</v>
      </c>
      <c r="S35" s="900"/>
      <c r="T35" s="899" t="s">
        <v>178</v>
      </c>
      <c r="U35" s="900"/>
      <c r="V35" s="899" t="s">
        <v>178</v>
      </c>
      <c r="W35" s="900"/>
      <c r="X35" s="431" t="s">
        <v>438</v>
      </c>
    </row>
    <row r="36" spans="1:24" ht="18.75" customHeight="1">
      <c r="A36" s="893"/>
      <c r="B36" s="925"/>
      <c r="C36" s="926"/>
      <c r="D36" s="188"/>
      <c r="E36" s="189"/>
      <c r="F36" s="190"/>
      <c r="G36" s="191"/>
      <c r="H36" s="192"/>
      <c r="I36" s="193"/>
      <c r="J36" s="192"/>
      <c r="K36" s="194"/>
      <c r="L36" s="351" t="str">
        <f>IF(ISNUMBER(K36),(PRODUCT(E36,G36,I36,K36)),"")</f>
        <v/>
      </c>
      <c r="M36" s="195"/>
      <c r="N36" s="196"/>
      <c r="P36" s="901" t="s">
        <v>457</v>
      </c>
      <c r="Q36" s="902"/>
      <c r="R36" s="427">
        <v>1</v>
      </c>
      <c r="S36" s="432" t="s">
        <v>453</v>
      </c>
      <c r="T36" s="428"/>
      <c r="U36" s="432"/>
      <c r="V36" s="427"/>
      <c r="W36" s="432"/>
      <c r="X36" s="429" t="s">
        <v>454</v>
      </c>
    </row>
    <row r="37" spans="1:24" ht="18.75" customHeight="1">
      <c r="A37" s="893"/>
      <c r="B37" s="927"/>
      <c r="C37" s="928"/>
      <c r="D37" s="197"/>
      <c r="E37" s="198"/>
      <c r="F37" s="199"/>
      <c r="G37" s="200"/>
      <c r="H37" s="201"/>
      <c r="I37" s="200"/>
      <c r="J37" s="201"/>
      <c r="K37" s="202"/>
      <c r="L37" s="352" t="str">
        <f>IF(ISNUMBER(K37),(PRODUCT(E37,G37,I37,K37)),"")</f>
        <v/>
      </c>
      <c r="M37" s="203"/>
      <c r="N37" s="204"/>
    </row>
    <row r="38" spans="1:24" ht="18.75" customHeight="1">
      <c r="A38" s="893"/>
      <c r="B38" s="929"/>
      <c r="C38" s="930"/>
      <c r="D38" s="931" t="s">
        <v>181</v>
      </c>
      <c r="E38" s="932"/>
      <c r="F38" s="932"/>
      <c r="G38" s="932"/>
      <c r="H38" s="932"/>
      <c r="I38" s="932"/>
      <c r="J38" s="932"/>
      <c r="K38" s="933"/>
      <c r="L38" s="159">
        <f>SUM(L34:L37)</f>
        <v>0</v>
      </c>
      <c r="M38" s="917"/>
      <c r="N38" s="918"/>
    </row>
    <row r="39" spans="1:24" ht="18.75" customHeight="1">
      <c r="A39" s="893"/>
      <c r="B39" s="923" t="s">
        <v>162</v>
      </c>
      <c r="C39" s="924"/>
      <c r="D39" s="179"/>
      <c r="E39" s="180"/>
      <c r="F39" s="181"/>
      <c r="G39" s="182"/>
      <c r="H39" s="183"/>
      <c r="I39" s="184"/>
      <c r="J39" s="183"/>
      <c r="K39" s="185"/>
      <c r="L39" s="350" t="str">
        <f>IF(ISNUMBER(K39),(PRODUCT(E39,G39,I39,K39)),"")</f>
        <v/>
      </c>
      <c r="M39" s="186"/>
      <c r="N39" s="187"/>
      <c r="P39" s="426"/>
      <c r="Q39" s="398"/>
      <c r="R39" s="398"/>
      <c r="S39" s="398"/>
      <c r="T39" s="398"/>
      <c r="U39" s="398"/>
      <c r="V39" s="398"/>
      <c r="W39" s="398"/>
      <c r="X39" s="398"/>
    </row>
    <row r="40" spans="1:24" ht="18.75" customHeight="1">
      <c r="A40" s="893"/>
      <c r="B40" s="925"/>
      <c r="C40" s="926"/>
      <c r="D40" s="188"/>
      <c r="E40" s="189"/>
      <c r="F40" s="190"/>
      <c r="G40" s="191"/>
      <c r="H40" s="192"/>
      <c r="I40" s="193"/>
      <c r="J40" s="192"/>
      <c r="K40" s="194"/>
      <c r="L40" s="351" t="str">
        <f>IF(ISNUMBER(K40),(PRODUCT(E40,G40,I40,K40)),"")</f>
        <v/>
      </c>
      <c r="M40" s="195"/>
      <c r="N40" s="196"/>
      <c r="P40" s="903"/>
      <c r="Q40" s="904"/>
      <c r="R40" s="903"/>
      <c r="S40" s="903"/>
      <c r="T40" s="903"/>
      <c r="U40" s="903"/>
      <c r="V40" s="903"/>
      <c r="W40" s="903"/>
      <c r="X40" s="463"/>
    </row>
    <row r="41" spans="1:24" ht="18.75" customHeight="1">
      <c r="A41" s="893"/>
      <c r="B41" s="925"/>
      <c r="C41" s="926"/>
      <c r="D41" s="188"/>
      <c r="E41" s="189"/>
      <c r="F41" s="190"/>
      <c r="G41" s="191"/>
      <c r="H41" s="192"/>
      <c r="I41" s="193"/>
      <c r="J41" s="192"/>
      <c r="K41" s="194"/>
      <c r="L41" s="351" t="str">
        <f>IF(ISNUMBER(K41),(PRODUCT(E41,G41,I41,K41)),"")</f>
        <v/>
      </c>
      <c r="M41" s="195"/>
      <c r="N41" s="196"/>
      <c r="P41" s="905"/>
      <c r="Q41" s="906"/>
      <c r="R41" s="459"/>
      <c r="S41" s="460"/>
      <c r="T41" s="464"/>
      <c r="U41" s="460"/>
      <c r="V41" s="459"/>
      <c r="W41" s="460"/>
      <c r="X41" s="462"/>
    </row>
    <row r="42" spans="1:24" ht="18.75" customHeight="1">
      <c r="A42" s="893"/>
      <c r="B42" s="925"/>
      <c r="C42" s="926"/>
      <c r="D42" s="197"/>
      <c r="E42" s="198"/>
      <c r="F42" s="199"/>
      <c r="G42" s="200"/>
      <c r="H42" s="201"/>
      <c r="I42" s="200"/>
      <c r="J42" s="201"/>
      <c r="K42" s="202"/>
      <c r="L42" s="352" t="str">
        <f>IF(ISNUMBER(K42),(PRODUCT(E42,G42,I42,K42)),"")</f>
        <v/>
      </c>
      <c r="M42" s="195"/>
      <c r="N42" s="196"/>
    </row>
    <row r="43" spans="1:24" ht="18.75" customHeight="1">
      <c r="A43" s="893"/>
      <c r="B43" s="929"/>
      <c r="C43" s="930"/>
      <c r="D43" s="931" t="s">
        <v>181</v>
      </c>
      <c r="E43" s="932"/>
      <c r="F43" s="932"/>
      <c r="G43" s="932"/>
      <c r="H43" s="932"/>
      <c r="I43" s="932"/>
      <c r="J43" s="932"/>
      <c r="K43" s="933"/>
      <c r="L43" s="215">
        <f>SUM(L39:L42)</f>
        <v>0</v>
      </c>
      <c r="M43" s="917"/>
      <c r="N43" s="918"/>
    </row>
    <row r="44" spans="1:24" ht="18.75" customHeight="1">
      <c r="A44" s="893"/>
      <c r="B44" s="940" t="s">
        <v>163</v>
      </c>
      <c r="C44" s="924"/>
      <c r="D44" s="179"/>
      <c r="E44" s="180"/>
      <c r="F44" s="181"/>
      <c r="G44" s="182"/>
      <c r="H44" s="183"/>
      <c r="I44" s="184"/>
      <c r="J44" s="183"/>
      <c r="K44" s="185"/>
      <c r="L44" s="350" t="str">
        <f>IF(ISNUMBER(K44),(PRODUCT(E44,G44,I44,K44)),"")</f>
        <v/>
      </c>
      <c r="M44" s="186"/>
      <c r="N44" s="187"/>
    </row>
    <row r="45" spans="1:24" ht="18.75" customHeight="1">
      <c r="A45" s="893"/>
      <c r="B45" s="941"/>
      <c r="C45" s="926"/>
      <c r="D45" s="188"/>
      <c r="E45" s="189"/>
      <c r="F45" s="190"/>
      <c r="G45" s="191"/>
      <c r="H45" s="192"/>
      <c r="I45" s="193"/>
      <c r="J45" s="192"/>
      <c r="K45" s="194"/>
      <c r="L45" s="351" t="str">
        <f>IF(ISNUMBER(K45),(PRODUCT(E45,G45,I45,K45)),"")</f>
        <v/>
      </c>
      <c r="M45" s="219"/>
      <c r="N45" s="220"/>
    </row>
    <row r="46" spans="1:24" ht="18.75" customHeight="1">
      <c r="A46" s="893"/>
      <c r="B46" s="941"/>
      <c r="C46" s="926"/>
      <c r="D46" s="188"/>
      <c r="E46" s="189"/>
      <c r="F46" s="190"/>
      <c r="G46" s="191"/>
      <c r="H46" s="192"/>
      <c r="I46" s="193"/>
      <c r="J46" s="192"/>
      <c r="K46" s="194"/>
      <c r="L46" s="351" t="str">
        <f>IF(ISNUMBER(K46),(PRODUCT(E46,G46,I46,K46)),"")</f>
        <v/>
      </c>
      <c r="M46" s="219"/>
      <c r="N46" s="220"/>
    </row>
    <row r="47" spans="1:24" ht="18.75" customHeight="1">
      <c r="A47" s="893"/>
      <c r="B47" s="927"/>
      <c r="C47" s="928"/>
      <c r="D47" s="197"/>
      <c r="E47" s="198"/>
      <c r="F47" s="199"/>
      <c r="G47" s="200"/>
      <c r="H47" s="201"/>
      <c r="I47" s="200"/>
      <c r="J47" s="201"/>
      <c r="K47" s="202"/>
      <c r="L47" s="352" t="str">
        <f>IF(ISNUMBER(K47),(PRODUCT(E47,G47,I47,K47)),"")</f>
        <v/>
      </c>
      <c r="M47" s="203"/>
      <c r="N47" s="204"/>
    </row>
    <row r="48" spans="1:24" ht="18.75" customHeight="1">
      <c r="A48" s="893"/>
      <c r="B48" s="929"/>
      <c r="C48" s="930"/>
      <c r="D48" s="931" t="s">
        <v>181</v>
      </c>
      <c r="E48" s="932"/>
      <c r="F48" s="932"/>
      <c r="G48" s="932"/>
      <c r="H48" s="932"/>
      <c r="I48" s="932"/>
      <c r="J48" s="932"/>
      <c r="K48" s="933"/>
      <c r="L48" s="159">
        <f>SUM(L44:L47)</f>
        <v>0</v>
      </c>
      <c r="M48" s="917"/>
      <c r="N48" s="918"/>
    </row>
    <row r="49" spans="1:17" ht="18.75" customHeight="1">
      <c r="A49" s="893"/>
      <c r="B49" s="923" t="s">
        <v>164</v>
      </c>
      <c r="C49" s="924"/>
      <c r="D49" s="179"/>
      <c r="E49" s="180"/>
      <c r="F49" s="181"/>
      <c r="G49" s="182"/>
      <c r="H49" s="183"/>
      <c r="I49" s="184"/>
      <c r="J49" s="183"/>
      <c r="K49" s="185"/>
      <c r="L49" s="350" t="str">
        <f>IF(ISNUMBER(K49),(PRODUCT(E49,G49,I49,K49)),"")</f>
        <v/>
      </c>
      <c r="M49" s="186"/>
      <c r="N49" s="187"/>
    </row>
    <row r="50" spans="1:17" ht="18.75" customHeight="1">
      <c r="A50" s="893"/>
      <c r="B50" s="927"/>
      <c r="C50" s="928"/>
      <c r="D50" s="188"/>
      <c r="E50" s="189"/>
      <c r="F50" s="190"/>
      <c r="G50" s="191"/>
      <c r="H50" s="192"/>
      <c r="I50" s="193"/>
      <c r="J50" s="192"/>
      <c r="K50" s="194"/>
      <c r="L50" s="351" t="str">
        <f>IF(ISNUMBER(K50),(PRODUCT(E50,G50,I50,K50)),"")</f>
        <v/>
      </c>
      <c r="M50" s="195"/>
      <c r="N50" s="196"/>
    </row>
    <row r="51" spans="1:17" ht="18.75" customHeight="1">
      <c r="A51" s="893"/>
      <c r="B51" s="927"/>
      <c r="C51" s="928"/>
      <c r="D51" s="188"/>
      <c r="E51" s="189"/>
      <c r="F51" s="190"/>
      <c r="G51" s="191"/>
      <c r="H51" s="192"/>
      <c r="I51" s="193"/>
      <c r="J51" s="192"/>
      <c r="K51" s="194"/>
      <c r="L51" s="351" t="str">
        <f>IF(ISNUMBER(K51),(PRODUCT(E51,G51,I51,K51)),"")</f>
        <v/>
      </c>
      <c r="M51" s="195"/>
      <c r="N51" s="196"/>
    </row>
    <row r="52" spans="1:17" ht="18.75" customHeight="1">
      <c r="A52" s="893"/>
      <c r="B52" s="927"/>
      <c r="C52" s="928"/>
      <c r="D52" s="197"/>
      <c r="E52" s="198"/>
      <c r="F52" s="199"/>
      <c r="G52" s="200"/>
      <c r="H52" s="201"/>
      <c r="I52" s="200"/>
      <c r="J52" s="201"/>
      <c r="K52" s="202"/>
      <c r="L52" s="352" t="str">
        <f>IF(ISNUMBER(K52),(PRODUCT(E52,G52,I52,K52)),"")</f>
        <v/>
      </c>
      <c r="M52" s="195"/>
      <c r="N52" s="196"/>
    </row>
    <row r="53" spans="1:17" ht="18.75" customHeight="1">
      <c r="A53" s="893"/>
      <c r="B53" s="927"/>
      <c r="C53" s="928"/>
      <c r="D53" s="931" t="s">
        <v>181</v>
      </c>
      <c r="E53" s="932"/>
      <c r="F53" s="932"/>
      <c r="G53" s="932"/>
      <c r="H53" s="932"/>
      <c r="I53" s="932"/>
      <c r="J53" s="932"/>
      <c r="K53" s="933"/>
      <c r="L53" s="223">
        <f>SUM(L49:L52)</f>
        <v>0</v>
      </c>
      <c r="M53" s="917"/>
      <c r="N53" s="918"/>
    </row>
    <row r="54" spans="1:17" ht="18.75" customHeight="1">
      <c r="A54" s="893"/>
      <c r="B54" s="923" t="s">
        <v>182</v>
      </c>
      <c r="C54" s="924"/>
      <c r="D54" s="179"/>
      <c r="E54" s="180"/>
      <c r="F54" s="181"/>
      <c r="G54" s="182"/>
      <c r="H54" s="183"/>
      <c r="I54" s="184"/>
      <c r="J54" s="183"/>
      <c r="K54" s="185"/>
      <c r="L54" s="350" t="str">
        <f>IF(ISNUMBER(K54),(PRODUCT(E54,G54,I54,K54)),"")</f>
        <v/>
      </c>
      <c r="M54" s="186"/>
      <c r="N54" s="187"/>
    </row>
    <row r="55" spans="1:17" ht="18.75" customHeight="1">
      <c r="A55" s="893"/>
      <c r="B55" s="925"/>
      <c r="C55" s="926"/>
      <c r="D55" s="188"/>
      <c r="E55" s="189"/>
      <c r="F55" s="190"/>
      <c r="G55" s="191"/>
      <c r="H55" s="192"/>
      <c r="I55" s="193"/>
      <c r="J55" s="192"/>
      <c r="K55" s="194"/>
      <c r="L55" s="351" t="str">
        <f>IF(ISNUMBER(K55),(PRODUCT(E55,G55,I55,K55)),"")</f>
        <v/>
      </c>
      <c r="M55" s="195"/>
      <c r="N55" s="196"/>
    </row>
    <row r="56" spans="1:17" ht="18.75" customHeight="1">
      <c r="A56" s="893"/>
      <c r="B56" s="925"/>
      <c r="C56" s="926"/>
      <c r="D56" s="188"/>
      <c r="E56" s="189"/>
      <c r="F56" s="190"/>
      <c r="G56" s="191"/>
      <c r="H56" s="192"/>
      <c r="I56" s="193"/>
      <c r="J56" s="192"/>
      <c r="K56" s="194"/>
      <c r="L56" s="351" t="str">
        <f>IF(ISNUMBER(K56),(PRODUCT(E56,G56,I56,K56)),"")</f>
        <v/>
      </c>
      <c r="M56" s="195"/>
      <c r="N56" s="196"/>
    </row>
    <row r="57" spans="1:17" ht="18.75" customHeight="1">
      <c r="A57" s="893"/>
      <c r="B57" s="927"/>
      <c r="C57" s="928"/>
      <c r="D57" s="197"/>
      <c r="E57" s="198"/>
      <c r="F57" s="199"/>
      <c r="G57" s="200"/>
      <c r="H57" s="201"/>
      <c r="I57" s="200"/>
      <c r="J57" s="201"/>
      <c r="K57" s="202"/>
      <c r="L57" s="352" t="str">
        <f>IF(ISNUMBER(K57),(PRODUCT(E57,G57,I57,K57)),"")</f>
        <v/>
      </c>
      <c r="M57" s="195"/>
      <c r="N57" s="196"/>
    </row>
    <row r="58" spans="1:17" ht="18.75" customHeight="1">
      <c r="A58" s="893"/>
      <c r="B58" s="929"/>
      <c r="C58" s="930"/>
      <c r="D58" s="931" t="s">
        <v>181</v>
      </c>
      <c r="E58" s="932"/>
      <c r="F58" s="932"/>
      <c r="G58" s="932"/>
      <c r="H58" s="932"/>
      <c r="I58" s="932"/>
      <c r="J58" s="932"/>
      <c r="K58" s="933"/>
      <c r="L58" s="269">
        <f>SUM(L54:L57)</f>
        <v>0</v>
      </c>
      <c r="M58" s="917"/>
      <c r="N58" s="918"/>
    </row>
    <row r="59" spans="1:17" ht="23.25" customHeight="1">
      <c r="A59" s="893"/>
      <c r="B59" s="941" t="s">
        <v>194</v>
      </c>
      <c r="C59" s="926"/>
      <c r="D59" s="270" t="s">
        <v>201</v>
      </c>
      <c r="E59" s="960">
        <f>SUMIF(N14:N58,"○",L14:L58)</f>
        <v>0</v>
      </c>
      <c r="F59" s="961"/>
      <c r="G59" s="271" t="s">
        <v>186</v>
      </c>
      <c r="H59" s="272" t="s">
        <v>202</v>
      </c>
      <c r="I59" s="271" t="s">
        <v>203</v>
      </c>
      <c r="J59" s="962"/>
      <c r="K59" s="963"/>
      <c r="L59" s="224">
        <f>ROUNDDOWN(E59*0.1,0)</f>
        <v>0</v>
      </c>
      <c r="M59" s="964"/>
      <c r="N59" s="965"/>
    </row>
    <row r="60" spans="1:17" ht="23.25" customHeight="1">
      <c r="A60" s="893"/>
      <c r="B60" s="941"/>
      <c r="C60" s="926"/>
      <c r="D60" s="273" t="s">
        <v>204</v>
      </c>
      <c r="E60" s="966">
        <f>SUMIF(M14:M58,"○",L14:L58)</f>
        <v>0</v>
      </c>
      <c r="F60" s="967"/>
      <c r="G60" s="274" t="s">
        <v>186</v>
      </c>
      <c r="H60" s="275" t="s">
        <v>205</v>
      </c>
      <c r="I60" s="274" t="s">
        <v>203</v>
      </c>
      <c r="J60" s="952"/>
      <c r="K60" s="953"/>
      <c r="L60" s="224">
        <f>ROUNDDOWN(ROUNDUP(E60/1.08,0)*1.1,0)-E60</f>
        <v>0</v>
      </c>
      <c r="M60" s="917"/>
      <c r="N60" s="918"/>
    </row>
    <row r="61" spans="1:17" ht="23.25" customHeight="1">
      <c r="A61" s="893"/>
      <c r="B61" s="925"/>
      <c r="C61" s="926"/>
      <c r="D61" s="273" t="s">
        <v>206</v>
      </c>
      <c r="E61" s="950"/>
      <c r="F61" s="951"/>
      <c r="G61" s="274" t="s">
        <v>186</v>
      </c>
      <c r="H61" s="275"/>
      <c r="I61" s="274" t="s">
        <v>203</v>
      </c>
      <c r="J61" s="952"/>
      <c r="K61" s="953"/>
      <c r="L61" s="276"/>
      <c r="M61" s="917"/>
      <c r="N61" s="918"/>
    </row>
    <row r="62" spans="1:17" ht="23.25" customHeight="1">
      <c r="A62" s="894"/>
      <c r="B62" s="958"/>
      <c r="C62" s="959"/>
      <c r="D62" s="931" t="s">
        <v>181</v>
      </c>
      <c r="E62" s="932"/>
      <c r="F62" s="932"/>
      <c r="G62" s="932"/>
      <c r="H62" s="932"/>
      <c r="I62" s="932"/>
      <c r="J62" s="932"/>
      <c r="K62" s="933"/>
      <c r="L62" s="269">
        <f>SUM(L59:L61)</f>
        <v>0</v>
      </c>
      <c r="M62" s="917"/>
      <c r="N62" s="918"/>
      <c r="P62" s="143" t="s">
        <v>166</v>
      </c>
      <c r="Q62" s="160">
        <f>SUM(L23,L28,L33,L38,L43,L48,L53,L58,L62)</f>
        <v>0</v>
      </c>
    </row>
    <row r="63" spans="1:17" ht="17.149999999999999" customHeight="1">
      <c r="A63" s="978" t="s">
        <v>195</v>
      </c>
      <c r="B63" s="979"/>
      <c r="C63" s="980"/>
      <c r="D63" s="954"/>
      <c r="E63" s="954"/>
      <c r="F63" s="954"/>
      <c r="G63" s="954"/>
      <c r="H63" s="954"/>
      <c r="I63" s="954"/>
      <c r="J63" s="954"/>
      <c r="K63" s="955"/>
      <c r="L63" s="216"/>
      <c r="M63" s="956"/>
      <c r="N63" s="957"/>
    </row>
    <row r="64" spans="1:17" ht="17.149999999999999" customHeight="1">
      <c r="A64" s="981"/>
      <c r="B64" s="801"/>
      <c r="C64" s="982"/>
      <c r="D64" s="971"/>
      <c r="E64" s="971"/>
      <c r="F64" s="971"/>
      <c r="G64" s="971"/>
      <c r="H64" s="971"/>
      <c r="I64" s="971"/>
      <c r="J64" s="971"/>
      <c r="K64" s="972"/>
      <c r="L64" s="348"/>
      <c r="M64" s="913"/>
      <c r="N64" s="914"/>
    </row>
    <row r="65" spans="1:14" ht="17.149999999999999" customHeight="1">
      <c r="A65" s="981"/>
      <c r="B65" s="801"/>
      <c r="C65" s="982"/>
      <c r="D65" s="973"/>
      <c r="E65" s="973"/>
      <c r="F65" s="973"/>
      <c r="G65" s="973"/>
      <c r="H65" s="973"/>
      <c r="I65" s="973"/>
      <c r="J65" s="973"/>
      <c r="K65" s="974"/>
      <c r="L65" s="349"/>
      <c r="M65" s="915"/>
      <c r="N65" s="916"/>
    </row>
    <row r="66" spans="1:14" ht="23.25" customHeight="1">
      <c r="A66" s="983"/>
      <c r="B66" s="984"/>
      <c r="C66" s="985"/>
      <c r="D66" s="975" t="s">
        <v>181</v>
      </c>
      <c r="E66" s="976"/>
      <c r="F66" s="976"/>
      <c r="G66" s="976"/>
      <c r="H66" s="976"/>
      <c r="I66" s="976"/>
      <c r="J66" s="976"/>
      <c r="K66" s="977"/>
      <c r="L66" s="269">
        <f>SUM(L63:L65)</f>
        <v>0</v>
      </c>
      <c r="M66" s="917"/>
      <c r="N66" s="918"/>
    </row>
    <row r="67" spans="1:14" ht="22.5" customHeight="1">
      <c r="A67" s="895" t="s">
        <v>196</v>
      </c>
      <c r="B67" s="968"/>
      <c r="C67" s="968"/>
      <c r="D67" s="969"/>
      <c r="E67" s="969"/>
      <c r="F67" s="969"/>
      <c r="G67" s="969"/>
      <c r="H67" s="969"/>
      <c r="I67" s="969"/>
      <c r="J67" s="969"/>
      <c r="K67" s="970"/>
      <c r="L67" s="224">
        <f>SUM(L18,L23,L28,L33,L38,L43,L48,L53,L58,L62,L66)</f>
        <v>0</v>
      </c>
      <c r="M67" s="917"/>
      <c r="N67" s="918"/>
    </row>
    <row r="68" spans="1:14" ht="22.5" customHeight="1" thickBot="1">
      <c r="A68" s="942" t="s">
        <v>197</v>
      </c>
      <c r="B68" s="943"/>
      <c r="C68" s="944"/>
      <c r="D68" s="277" t="s">
        <v>207</v>
      </c>
      <c r="E68" s="945">
        <f>L67-L66</f>
        <v>0</v>
      </c>
      <c r="F68" s="945"/>
      <c r="G68" s="278" t="s">
        <v>186</v>
      </c>
      <c r="H68" s="279"/>
      <c r="I68" s="280" t="s">
        <v>187</v>
      </c>
      <c r="J68" s="946" t="s">
        <v>188</v>
      </c>
      <c r="K68" s="947"/>
      <c r="L68" s="225">
        <f>ROUNDDOWN(E68*H68,0)</f>
        <v>0</v>
      </c>
      <c r="M68" s="948"/>
      <c r="N68" s="949"/>
    </row>
    <row r="69" spans="1:14" ht="22.5" customHeight="1" thickTop="1" thickBot="1">
      <c r="A69" s="993" t="s">
        <v>198</v>
      </c>
      <c r="B69" s="994"/>
      <c r="C69" s="994"/>
      <c r="D69" s="995"/>
      <c r="E69" s="995"/>
      <c r="F69" s="995"/>
      <c r="G69" s="995"/>
      <c r="H69" s="995"/>
      <c r="I69" s="995"/>
      <c r="J69" s="995"/>
      <c r="K69" s="996"/>
      <c r="L69" s="163">
        <f>SUM(L67:L68)</f>
        <v>0</v>
      </c>
      <c r="M69" s="997"/>
      <c r="N69" s="998"/>
    </row>
    <row r="70" spans="1:14" ht="18.5" customHeight="1" thickTop="1">
      <c r="A70" s="942" t="s">
        <v>208</v>
      </c>
      <c r="B70" s="999"/>
      <c r="C70" s="928"/>
      <c r="D70" s="228"/>
      <c r="E70" s="229"/>
      <c r="F70" s="230"/>
      <c r="G70" s="229"/>
      <c r="H70" s="231"/>
      <c r="I70" s="229"/>
      <c r="J70" s="231"/>
      <c r="K70" s="232"/>
      <c r="L70" s="353" t="str">
        <f>IF(ISNUMBER(K70),(PRODUCT(E70,G70,I70,K70)),"")</f>
        <v/>
      </c>
      <c r="M70" s="1009"/>
      <c r="N70" s="1010"/>
    </row>
    <row r="71" spans="1:14" ht="18" customHeight="1">
      <c r="A71" s="942"/>
      <c r="B71" s="999"/>
      <c r="C71" s="928"/>
      <c r="D71" s="233"/>
      <c r="E71" s="193"/>
      <c r="F71" s="190"/>
      <c r="G71" s="193"/>
      <c r="H71" s="192"/>
      <c r="I71" s="193"/>
      <c r="J71" s="192"/>
      <c r="K71" s="234"/>
      <c r="L71" s="354" t="str">
        <f>IF(ISNUMBER(K71),(PRODUCT(E71,G71,I71,K71)),"")</f>
        <v/>
      </c>
      <c r="M71" s="1011"/>
      <c r="N71" s="1012"/>
    </row>
    <row r="72" spans="1:14" ht="18" customHeight="1">
      <c r="A72" s="1000"/>
      <c r="B72" s="999"/>
      <c r="C72" s="928"/>
      <c r="D72" s="235"/>
      <c r="E72" s="200"/>
      <c r="F72" s="199"/>
      <c r="G72" s="200"/>
      <c r="H72" s="201"/>
      <c r="I72" s="200"/>
      <c r="J72" s="201"/>
      <c r="K72" s="236"/>
      <c r="L72" s="355" t="str">
        <f>IF(ISNUMBER(K72),(PRODUCT(E72,G72,I72,K72)),"")</f>
        <v/>
      </c>
      <c r="M72" s="1013"/>
      <c r="N72" s="1014"/>
    </row>
    <row r="73" spans="1:14" ht="18.649999999999999" customHeight="1" thickBot="1">
      <c r="A73" s="1001"/>
      <c r="B73" s="1002"/>
      <c r="C73" s="1003"/>
      <c r="D73" s="1004" t="s">
        <v>181</v>
      </c>
      <c r="E73" s="1005"/>
      <c r="F73" s="1005"/>
      <c r="G73" s="1005"/>
      <c r="H73" s="1005"/>
      <c r="I73" s="1005"/>
      <c r="J73" s="1005"/>
      <c r="K73" s="1006"/>
      <c r="L73" s="237">
        <f>SUM(L70:L72)</f>
        <v>0</v>
      </c>
      <c r="M73" s="1007"/>
      <c r="N73" s="1008"/>
    </row>
    <row r="74" spans="1:14" ht="30" customHeight="1" thickTop="1" thickBot="1">
      <c r="A74" s="993" t="s">
        <v>199</v>
      </c>
      <c r="B74" s="994"/>
      <c r="C74" s="994"/>
      <c r="D74" s="995"/>
      <c r="E74" s="995"/>
      <c r="F74" s="995"/>
      <c r="G74" s="995"/>
      <c r="H74" s="995"/>
      <c r="I74" s="995"/>
      <c r="J74" s="995"/>
      <c r="K74" s="996"/>
      <c r="L74" s="163">
        <f>L69-L73</f>
        <v>0</v>
      </c>
      <c r="M74" s="997"/>
      <c r="N74" s="998"/>
    </row>
    <row r="75" spans="1:14" ht="13.5" thickTop="1"/>
    <row r="76" spans="1:14">
      <c r="M76" s="143"/>
      <c r="N76" s="143"/>
    </row>
    <row r="77" spans="1:14">
      <c r="A77" s="167" t="s">
        <v>209</v>
      </c>
      <c r="B77" s="167"/>
      <c r="C77" s="167"/>
      <c r="D77" s="167"/>
      <c r="E77" s="167"/>
      <c r="F77" s="167"/>
      <c r="G77" s="167"/>
      <c r="H77" s="167"/>
      <c r="I77" s="167"/>
      <c r="J77" s="167"/>
      <c r="K77" s="167"/>
      <c r="L77" s="167"/>
      <c r="M77" s="143"/>
      <c r="N77" s="143"/>
    </row>
    <row r="78" spans="1:14">
      <c r="A78" s="239" t="s">
        <v>169</v>
      </c>
      <c r="B78" s="227" t="s">
        <v>210</v>
      </c>
      <c r="C78" s="167"/>
      <c r="D78" s="167"/>
      <c r="E78" s="167"/>
      <c r="F78" s="167"/>
      <c r="G78" s="167"/>
      <c r="H78" s="167"/>
      <c r="I78" s="167"/>
      <c r="J78" s="167"/>
      <c r="K78" s="167"/>
      <c r="L78" s="167"/>
      <c r="M78" s="143"/>
      <c r="N78" s="143"/>
    </row>
    <row r="79" spans="1:14">
      <c r="A79" s="148" t="s">
        <v>169</v>
      </c>
      <c r="B79" s="401" t="s">
        <v>435</v>
      </c>
      <c r="C79" s="167"/>
      <c r="D79" s="167"/>
      <c r="E79" s="167"/>
      <c r="F79" s="167"/>
      <c r="G79" s="167"/>
      <c r="H79" s="167"/>
      <c r="I79" s="167"/>
      <c r="J79" s="167"/>
      <c r="K79" s="167"/>
      <c r="L79" s="167"/>
      <c r="M79" s="143"/>
      <c r="N79" s="143"/>
    </row>
    <row r="80" spans="1:14" ht="13.5" thickBot="1">
      <c r="A80" s="151"/>
      <c r="B80" s="167"/>
      <c r="C80" s="167"/>
      <c r="D80" s="167"/>
      <c r="E80" s="167"/>
      <c r="F80" s="167"/>
      <c r="G80" s="167"/>
      <c r="H80" s="167"/>
      <c r="I80" s="167"/>
      <c r="J80" s="167"/>
      <c r="K80" s="167"/>
      <c r="L80" s="167"/>
      <c r="M80" s="143"/>
      <c r="N80" s="143"/>
    </row>
    <row r="81" spans="1:15" s="241" customFormat="1" ht="22.4" customHeight="1" thickBot="1">
      <c r="A81" s="986" t="s">
        <v>211</v>
      </c>
      <c r="B81" s="987"/>
      <c r="C81" s="988"/>
      <c r="D81" s="988"/>
      <c r="E81" s="988"/>
      <c r="F81" s="988"/>
      <c r="G81" s="988"/>
      <c r="H81" s="988"/>
      <c r="I81" s="988"/>
      <c r="J81" s="988"/>
      <c r="K81" s="989"/>
      <c r="L81" s="17"/>
      <c r="O81" s="240"/>
    </row>
    <row r="82" spans="1:15" s="241" customFormat="1" ht="15" customHeight="1">
      <c r="A82" s="17"/>
      <c r="B82" s="17"/>
      <c r="C82" s="17"/>
      <c r="D82" s="17"/>
      <c r="E82" s="17"/>
      <c r="F82" s="17"/>
      <c r="G82" s="17"/>
      <c r="H82" s="17"/>
      <c r="I82" s="17"/>
      <c r="J82" s="17"/>
      <c r="K82" s="17"/>
      <c r="L82" s="242"/>
      <c r="O82" s="240"/>
    </row>
    <row r="83" spans="1:15" s="241" customFormat="1" ht="15" customHeight="1" thickBot="1">
      <c r="A83" s="17"/>
      <c r="B83" s="17"/>
      <c r="C83" s="17"/>
      <c r="D83" s="17"/>
      <c r="E83" s="17"/>
      <c r="F83" s="17"/>
      <c r="G83" s="17"/>
      <c r="H83" s="17"/>
      <c r="I83" s="17"/>
      <c r="J83" s="17"/>
      <c r="K83" s="17"/>
      <c r="L83" s="242" t="s">
        <v>212</v>
      </c>
      <c r="M83" s="243"/>
      <c r="N83" s="244"/>
    </row>
    <row r="84" spans="1:15" s="241" customFormat="1" ht="22.5" customHeight="1">
      <c r="A84" s="245" t="s">
        <v>153</v>
      </c>
      <c r="B84" s="990" t="s">
        <v>154</v>
      </c>
      <c r="C84" s="991"/>
      <c r="D84" s="246" t="s">
        <v>177</v>
      </c>
      <c r="E84" s="990" t="s">
        <v>178</v>
      </c>
      <c r="F84" s="991"/>
      <c r="G84" s="992" t="s">
        <v>183</v>
      </c>
      <c r="H84" s="992"/>
      <c r="I84" s="990" t="s">
        <v>183</v>
      </c>
      <c r="J84" s="991"/>
      <c r="K84" s="281" t="s">
        <v>200</v>
      </c>
      <c r="L84" s="282" t="s">
        <v>213</v>
      </c>
      <c r="M84" s="247" t="s">
        <v>179</v>
      </c>
      <c r="N84" s="248" t="s">
        <v>180</v>
      </c>
    </row>
    <row r="85" spans="1:15" s="249" customFormat="1" ht="18.75" customHeight="1">
      <c r="A85" s="1023" t="s">
        <v>155</v>
      </c>
      <c r="B85" s="1017" t="s">
        <v>156</v>
      </c>
      <c r="C85" s="1024"/>
      <c r="D85" s="377"/>
      <c r="E85" s="356"/>
      <c r="F85" s="357"/>
      <c r="G85" s="356"/>
      <c r="H85" s="358"/>
      <c r="I85" s="356"/>
      <c r="J85" s="358"/>
      <c r="K85" s="359"/>
      <c r="L85" s="360" t="str">
        <f>IF(ISNUMBER(K85),(PRODUCT(E85,G85,I85,K85)),"")</f>
        <v/>
      </c>
      <c r="M85" s="361"/>
      <c r="N85" s="362"/>
    </row>
    <row r="86" spans="1:15" s="249" customFormat="1" ht="18.75" customHeight="1">
      <c r="A86" s="1023"/>
      <c r="B86" s="1019"/>
      <c r="C86" s="1020"/>
      <c r="D86" s="378"/>
      <c r="E86" s="363"/>
      <c r="F86" s="364"/>
      <c r="G86" s="363"/>
      <c r="H86" s="365"/>
      <c r="I86" s="363"/>
      <c r="J86" s="365"/>
      <c r="K86" s="366"/>
      <c r="L86" s="367" t="str">
        <f>IF(ISNUMBER(K86),(PRODUCT(E86,G86,I86,K86)),"")</f>
        <v/>
      </c>
      <c r="M86" s="368"/>
      <c r="N86" s="369"/>
    </row>
    <row r="87" spans="1:15" s="249" customFormat="1" ht="18.75" customHeight="1">
      <c r="A87" s="1023"/>
      <c r="B87" s="1019"/>
      <c r="C87" s="1020"/>
      <c r="D87" s="378"/>
      <c r="E87" s="363"/>
      <c r="F87" s="364"/>
      <c r="G87" s="363"/>
      <c r="H87" s="365"/>
      <c r="I87" s="363"/>
      <c r="J87" s="365"/>
      <c r="K87" s="366"/>
      <c r="L87" s="367" t="str">
        <f>IF(ISNUMBER(K87),(PRODUCT(E87,G87,I87,K87)),"")</f>
        <v/>
      </c>
      <c r="M87" s="368"/>
      <c r="N87" s="369"/>
    </row>
    <row r="88" spans="1:15" s="249" customFormat="1" ht="18.75" customHeight="1">
      <c r="A88" s="1023"/>
      <c r="B88" s="1019"/>
      <c r="C88" s="1020"/>
      <c r="D88" s="379"/>
      <c r="E88" s="370"/>
      <c r="F88" s="371"/>
      <c r="G88" s="370"/>
      <c r="H88" s="372"/>
      <c r="I88" s="370"/>
      <c r="J88" s="372"/>
      <c r="K88" s="373"/>
      <c r="L88" s="374" t="str">
        <f>IF(ISNUMBER(K88),(PRODUCT(E88,G88,I88,K88)),"")</f>
        <v/>
      </c>
      <c r="M88" s="375"/>
      <c r="N88" s="376"/>
    </row>
    <row r="89" spans="1:15" s="249" customFormat="1" ht="18.75" customHeight="1">
      <c r="A89" s="1023"/>
      <c r="B89" s="1021"/>
      <c r="C89" s="1022"/>
      <c r="D89" s="931" t="s">
        <v>181</v>
      </c>
      <c r="E89" s="932"/>
      <c r="F89" s="932"/>
      <c r="G89" s="932"/>
      <c r="H89" s="932"/>
      <c r="I89" s="932"/>
      <c r="J89" s="932"/>
      <c r="K89" s="933"/>
      <c r="L89" s="250">
        <f>SUM(L85:L88)</f>
        <v>0</v>
      </c>
      <c r="M89" s="1015"/>
      <c r="N89" s="1016"/>
    </row>
    <row r="90" spans="1:15" s="249" customFormat="1" ht="18.75" customHeight="1">
      <c r="A90" s="1025" t="s">
        <v>157</v>
      </c>
      <c r="B90" s="1017" t="s">
        <v>158</v>
      </c>
      <c r="C90" s="1018"/>
      <c r="D90" s="380"/>
      <c r="E90" s="381"/>
      <c r="F90" s="357"/>
      <c r="G90" s="356"/>
      <c r="H90" s="358"/>
      <c r="I90" s="356"/>
      <c r="J90" s="358"/>
      <c r="K90" s="359"/>
      <c r="L90" s="360" t="str">
        <f>IF(ISNUMBER(K90),(PRODUCT(E90,G90,I90,K90)),"")</f>
        <v/>
      </c>
      <c r="M90" s="361"/>
      <c r="N90" s="362"/>
    </row>
    <row r="91" spans="1:15" s="249" customFormat="1" ht="18.75" customHeight="1">
      <c r="A91" s="1023"/>
      <c r="B91" s="1019"/>
      <c r="C91" s="1020"/>
      <c r="D91" s="378"/>
      <c r="E91" s="382"/>
      <c r="F91" s="364"/>
      <c r="G91" s="363"/>
      <c r="H91" s="365"/>
      <c r="I91" s="363"/>
      <c r="J91" s="365"/>
      <c r="K91" s="366"/>
      <c r="L91" s="367" t="str">
        <f>IF(ISNUMBER(K91),(PRODUCT(E91,G91,I91,K91)),"")</f>
        <v/>
      </c>
      <c r="M91" s="368"/>
      <c r="N91" s="369"/>
    </row>
    <row r="92" spans="1:15" s="249" customFormat="1" ht="18.75" customHeight="1">
      <c r="A92" s="1023"/>
      <c r="B92" s="1019"/>
      <c r="C92" s="1020"/>
      <c r="D92" s="379"/>
      <c r="E92" s="383"/>
      <c r="F92" s="371"/>
      <c r="G92" s="370"/>
      <c r="H92" s="372"/>
      <c r="I92" s="370"/>
      <c r="J92" s="372"/>
      <c r="K92" s="373"/>
      <c r="L92" s="374" t="str">
        <f>IF(ISNUMBER(K92),(PRODUCT(E92,G92,I92,K92)),"")</f>
        <v/>
      </c>
      <c r="M92" s="375"/>
      <c r="N92" s="376"/>
    </row>
    <row r="93" spans="1:15" s="249" customFormat="1" ht="18.75" customHeight="1">
      <c r="A93" s="1023"/>
      <c r="B93" s="1021"/>
      <c r="C93" s="1022"/>
      <c r="D93" s="931" t="s">
        <v>181</v>
      </c>
      <c r="E93" s="932"/>
      <c r="F93" s="932"/>
      <c r="G93" s="932"/>
      <c r="H93" s="932"/>
      <c r="I93" s="932"/>
      <c r="J93" s="932"/>
      <c r="K93" s="933"/>
      <c r="L93" s="251">
        <f>SUM(L90:L92)</f>
        <v>0</v>
      </c>
      <c r="M93" s="1015"/>
      <c r="N93" s="1016"/>
    </row>
    <row r="94" spans="1:15" s="249" customFormat="1" ht="18.75" customHeight="1">
      <c r="A94" s="1023"/>
      <c r="B94" s="1017" t="s">
        <v>159</v>
      </c>
      <c r="C94" s="1018"/>
      <c r="D94" s="380"/>
      <c r="E94" s="381"/>
      <c r="F94" s="357"/>
      <c r="G94" s="356"/>
      <c r="H94" s="358"/>
      <c r="I94" s="356"/>
      <c r="J94" s="358"/>
      <c r="K94" s="359"/>
      <c r="L94" s="360" t="str">
        <f>IF(ISNUMBER(K94),(PRODUCT(E94,G94,I94,K94)),"")</f>
        <v/>
      </c>
      <c r="M94" s="361"/>
      <c r="N94" s="362"/>
    </row>
    <row r="95" spans="1:15" s="249" customFormat="1" ht="18.75" customHeight="1">
      <c r="A95" s="1023"/>
      <c r="B95" s="1019"/>
      <c r="C95" s="1020"/>
      <c r="D95" s="378"/>
      <c r="E95" s="382"/>
      <c r="F95" s="364"/>
      <c r="G95" s="363"/>
      <c r="H95" s="365"/>
      <c r="I95" s="363"/>
      <c r="J95" s="365"/>
      <c r="K95" s="366"/>
      <c r="L95" s="367" t="str">
        <f>IF(ISNUMBER(K95),(PRODUCT(E95,G95,I95,K95)),"")</f>
        <v/>
      </c>
      <c r="M95" s="368"/>
      <c r="N95" s="369"/>
    </row>
    <row r="96" spans="1:15" s="249" customFormat="1" ht="18.75" customHeight="1">
      <c r="A96" s="1023"/>
      <c r="B96" s="1019"/>
      <c r="C96" s="1020"/>
      <c r="D96" s="379"/>
      <c r="E96" s="383"/>
      <c r="F96" s="371"/>
      <c r="G96" s="370"/>
      <c r="H96" s="372"/>
      <c r="I96" s="370"/>
      <c r="J96" s="372"/>
      <c r="K96" s="373"/>
      <c r="L96" s="374" t="str">
        <f>IF(ISNUMBER(K96),(PRODUCT(E96,G96,I96,K96)),"")</f>
        <v/>
      </c>
      <c r="M96" s="375"/>
      <c r="N96" s="376"/>
    </row>
    <row r="97" spans="1:14" s="249" customFormat="1" ht="18.75" customHeight="1">
      <c r="A97" s="1023"/>
      <c r="B97" s="1021"/>
      <c r="C97" s="1022"/>
      <c r="D97" s="931" t="s">
        <v>181</v>
      </c>
      <c r="E97" s="932"/>
      <c r="F97" s="932"/>
      <c r="G97" s="932"/>
      <c r="H97" s="932"/>
      <c r="I97" s="932"/>
      <c r="J97" s="932"/>
      <c r="K97" s="933"/>
      <c r="L97" s="252">
        <f>SUM(L94:L96)</f>
        <v>0</v>
      </c>
      <c r="M97" s="1015"/>
      <c r="N97" s="1016"/>
    </row>
    <row r="98" spans="1:14" s="249" customFormat="1" ht="18.75" customHeight="1">
      <c r="A98" s="1023"/>
      <c r="B98" s="1017" t="s">
        <v>160</v>
      </c>
      <c r="C98" s="1018"/>
      <c r="D98" s="380"/>
      <c r="E98" s="381"/>
      <c r="F98" s="357"/>
      <c r="G98" s="356"/>
      <c r="H98" s="358"/>
      <c r="I98" s="356"/>
      <c r="J98" s="358"/>
      <c r="K98" s="359"/>
      <c r="L98" s="360" t="str">
        <f>IF(ISNUMBER(K98),(PRODUCT(E98,G98,I98,K98)),"")</f>
        <v/>
      </c>
      <c r="M98" s="361"/>
      <c r="N98" s="362"/>
    </row>
    <row r="99" spans="1:14" s="249" customFormat="1" ht="18.75" customHeight="1">
      <c r="A99" s="1023"/>
      <c r="B99" s="1019"/>
      <c r="C99" s="1020"/>
      <c r="D99" s="378"/>
      <c r="E99" s="382"/>
      <c r="F99" s="364"/>
      <c r="G99" s="363"/>
      <c r="H99" s="365"/>
      <c r="I99" s="363"/>
      <c r="J99" s="365"/>
      <c r="K99" s="366"/>
      <c r="L99" s="367" t="str">
        <f>IF(ISNUMBER(K99),(PRODUCT(E99,G99,I99,K99)),"")</f>
        <v/>
      </c>
      <c r="M99" s="368"/>
      <c r="N99" s="369"/>
    </row>
    <row r="100" spans="1:14" s="249" customFormat="1" ht="18.75" customHeight="1">
      <c r="A100" s="1023"/>
      <c r="B100" s="1019"/>
      <c r="C100" s="1020"/>
      <c r="D100" s="379"/>
      <c r="E100" s="383"/>
      <c r="F100" s="371"/>
      <c r="G100" s="370"/>
      <c r="H100" s="372"/>
      <c r="I100" s="370"/>
      <c r="J100" s="372"/>
      <c r="K100" s="373"/>
      <c r="L100" s="374" t="str">
        <f>IF(ISNUMBER(K100),(PRODUCT(E100,G100,I100,K100)),"")</f>
        <v/>
      </c>
      <c r="M100" s="375"/>
      <c r="N100" s="376"/>
    </row>
    <row r="101" spans="1:14" s="249" customFormat="1" ht="18.75" customHeight="1">
      <c r="A101" s="1023"/>
      <c r="B101" s="1021"/>
      <c r="C101" s="1022"/>
      <c r="D101" s="931" t="s">
        <v>181</v>
      </c>
      <c r="E101" s="932"/>
      <c r="F101" s="932"/>
      <c r="G101" s="932"/>
      <c r="H101" s="932"/>
      <c r="I101" s="932"/>
      <c r="J101" s="932"/>
      <c r="K101" s="933"/>
      <c r="L101" s="253">
        <f>SUM(L98:L100)</f>
        <v>0</v>
      </c>
      <c r="M101" s="1015"/>
      <c r="N101" s="1016"/>
    </row>
    <row r="102" spans="1:14" s="249" customFormat="1" ht="18.75" customHeight="1">
      <c r="A102" s="1023"/>
      <c r="B102" s="1017" t="s">
        <v>161</v>
      </c>
      <c r="C102" s="1018"/>
      <c r="D102" s="380"/>
      <c r="E102" s="381"/>
      <c r="F102" s="357"/>
      <c r="G102" s="356"/>
      <c r="H102" s="358"/>
      <c r="I102" s="356"/>
      <c r="J102" s="358"/>
      <c r="K102" s="359"/>
      <c r="L102" s="360" t="str">
        <f>IF(ISNUMBER(K102),(PRODUCT(E102,G102,I102,K102)),"")</f>
        <v/>
      </c>
      <c r="M102" s="361"/>
      <c r="N102" s="362"/>
    </row>
    <row r="103" spans="1:14" s="249" customFormat="1" ht="18.75" customHeight="1">
      <c r="A103" s="1023"/>
      <c r="B103" s="1019"/>
      <c r="C103" s="1020"/>
      <c r="D103" s="378"/>
      <c r="E103" s="382"/>
      <c r="F103" s="364"/>
      <c r="G103" s="363"/>
      <c r="H103" s="365"/>
      <c r="I103" s="363"/>
      <c r="J103" s="365"/>
      <c r="K103" s="366"/>
      <c r="L103" s="367" t="str">
        <f>IF(ISNUMBER(K103),(PRODUCT(E103,G103,I103,K103)),"")</f>
        <v/>
      </c>
      <c r="M103" s="368"/>
      <c r="N103" s="369"/>
    </row>
    <row r="104" spans="1:14" s="249" customFormat="1" ht="18.75" customHeight="1">
      <c r="A104" s="1023"/>
      <c r="B104" s="1019"/>
      <c r="C104" s="1020"/>
      <c r="D104" s="379"/>
      <c r="E104" s="383"/>
      <c r="F104" s="371"/>
      <c r="G104" s="370"/>
      <c r="H104" s="372"/>
      <c r="I104" s="370"/>
      <c r="J104" s="372"/>
      <c r="K104" s="373"/>
      <c r="L104" s="374" t="str">
        <f>IF(ISNUMBER(K104),(PRODUCT(E104,G104,I104,K104)),"")</f>
        <v/>
      </c>
      <c r="M104" s="375"/>
      <c r="N104" s="376"/>
    </row>
    <row r="105" spans="1:14" s="249" customFormat="1" ht="18.75" customHeight="1">
      <c r="A105" s="1023"/>
      <c r="B105" s="1021"/>
      <c r="C105" s="1022"/>
      <c r="D105" s="931" t="s">
        <v>181</v>
      </c>
      <c r="E105" s="932"/>
      <c r="F105" s="932"/>
      <c r="G105" s="932"/>
      <c r="H105" s="932"/>
      <c r="I105" s="932"/>
      <c r="J105" s="932"/>
      <c r="K105" s="933"/>
      <c r="L105" s="254">
        <f>SUM(L102:L104)</f>
        <v>0</v>
      </c>
      <c r="M105" s="1015"/>
      <c r="N105" s="1016"/>
    </row>
    <row r="106" spans="1:14" s="249" customFormat="1" ht="18.75" customHeight="1">
      <c r="A106" s="1023"/>
      <c r="B106" s="1017" t="s">
        <v>162</v>
      </c>
      <c r="C106" s="1018"/>
      <c r="D106" s="380"/>
      <c r="E106" s="381"/>
      <c r="F106" s="357"/>
      <c r="G106" s="356"/>
      <c r="H106" s="358"/>
      <c r="I106" s="356"/>
      <c r="J106" s="358"/>
      <c r="K106" s="359"/>
      <c r="L106" s="360" t="str">
        <f>IF(ISNUMBER(K106),(PRODUCT(E106,G106,I106,K106)),"")</f>
        <v/>
      </c>
      <c r="M106" s="361"/>
      <c r="N106" s="362"/>
    </row>
    <row r="107" spans="1:14" s="249" customFormat="1" ht="18.75" customHeight="1">
      <c r="A107" s="1023"/>
      <c r="B107" s="1019"/>
      <c r="C107" s="1020"/>
      <c r="D107" s="378"/>
      <c r="E107" s="382"/>
      <c r="F107" s="364"/>
      <c r="G107" s="363"/>
      <c r="H107" s="365"/>
      <c r="I107" s="363"/>
      <c r="J107" s="365"/>
      <c r="K107" s="366"/>
      <c r="L107" s="367" t="str">
        <f>IF(ISNUMBER(K107),(PRODUCT(E107,G107,I107,K107)),"")</f>
        <v/>
      </c>
      <c r="M107" s="368"/>
      <c r="N107" s="369"/>
    </row>
    <row r="108" spans="1:14" s="249" customFormat="1" ht="18.75" customHeight="1">
      <c r="A108" s="1023"/>
      <c r="B108" s="1019"/>
      <c r="C108" s="1020"/>
      <c r="D108" s="379"/>
      <c r="E108" s="383"/>
      <c r="F108" s="371"/>
      <c r="G108" s="370"/>
      <c r="H108" s="372"/>
      <c r="I108" s="370"/>
      <c r="J108" s="372"/>
      <c r="K108" s="373"/>
      <c r="L108" s="374" t="str">
        <f>IF(ISNUMBER(K108),(PRODUCT(E108,G108,I108,K108)),"")</f>
        <v/>
      </c>
      <c r="M108" s="375"/>
      <c r="N108" s="376"/>
    </row>
    <row r="109" spans="1:14" s="249" customFormat="1" ht="18.75" customHeight="1">
      <c r="A109" s="1023"/>
      <c r="B109" s="1021"/>
      <c r="C109" s="1022"/>
      <c r="D109" s="931" t="s">
        <v>181</v>
      </c>
      <c r="E109" s="932"/>
      <c r="F109" s="932"/>
      <c r="G109" s="932"/>
      <c r="H109" s="932"/>
      <c r="I109" s="932"/>
      <c r="J109" s="932"/>
      <c r="K109" s="933"/>
      <c r="L109" s="253">
        <f>SUM(L106:L108)</f>
        <v>0</v>
      </c>
      <c r="M109" s="1015"/>
      <c r="N109" s="1016"/>
    </row>
    <row r="110" spans="1:14" s="249" customFormat="1" ht="18.75" customHeight="1">
      <c r="A110" s="1023"/>
      <c r="B110" s="1027" t="s">
        <v>163</v>
      </c>
      <c r="C110" s="1018"/>
      <c r="D110" s="380"/>
      <c r="E110" s="381"/>
      <c r="F110" s="357"/>
      <c r="G110" s="356"/>
      <c r="H110" s="358"/>
      <c r="I110" s="356"/>
      <c r="J110" s="358"/>
      <c r="K110" s="359"/>
      <c r="L110" s="360" t="str">
        <f>IF(ISNUMBER(K110),(PRODUCT(E110,G110,I110,K110)),"")</f>
        <v/>
      </c>
      <c r="M110" s="361"/>
      <c r="N110" s="362"/>
    </row>
    <row r="111" spans="1:14" s="249" customFormat="1" ht="19.5" customHeight="1">
      <c r="A111" s="1023"/>
      <c r="B111" s="1019"/>
      <c r="C111" s="1020"/>
      <c r="D111" s="378"/>
      <c r="E111" s="382"/>
      <c r="F111" s="364"/>
      <c r="G111" s="363"/>
      <c r="H111" s="365"/>
      <c r="I111" s="363"/>
      <c r="J111" s="365"/>
      <c r="K111" s="366"/>
      <c r="L111" s="367" t="str">
        <f>IF(ISNUMBER(K111),(PRODUCT(E111,G111,I111,K111)),"")</f>
        <v/>
      </c>
      <c r="M111" s="368"/>
      <c r="N111" s="369"/>
    </row>
    <row r="112" spans="1:14" s="249" customFormat="1" ht="18.75" customHeight="1">
      <c r="A112" s="1023"/>
      <c r="B112" s="1019"/>
      <c r="C112" s="1020"/>
      <c r="D112" s="379"/>
      <c r="E112" s="383"/>
      <c r="F112" s="371"/>
      <c r="G112" s="370"/>
      <c r="H112" s="372"/>
      <c r="I112" s="370"/>
      <c r="J112" s="372"/>
      <c r="K112" s="373"/>
      <c r="L112" s="374" t="str">
        <f>IF(ISNUMBER(K112),(PRODUCT(E112,G112,I112,K112)),"")</f>
        <v/>
      </c>
      <c r="M112" s="375"/>
      <c r="N112" s="376"/>
    </row>
    <row r="113" spans="1:14" s="249" customFormat="1" ht="18.75" customHeight="1">
      <c r="A113" s="1023"/>
      <c r="B113" s="1021"/>
      <c r="C113" s="1022"/>
      <c r="D113" s="931" t="s">
        <v>181</v>
      </c>
      <c r="E113" s="932"/>
      <c r="F113" s="932"/>
      <c r="G113" s="932"/>
      <c r="H113" s="932"/>
      <c r="I113" s="932"/>
      <c r="J113" s="932"/>
      <c r="K113" s="933"/>
      <c r="L113" s="254">
        <f>SUM(L110:L112)</f>
        <v>0</v>
      </c>
      <c r="M113" s="1015"/>
      <c r="N113" s="1016"/>
    </row>
    <row r="114" spans="1:14" s="249" customFormat="1" ht="18.75" customHeight="1">
      <c r="A114" s="1023"/>
      <c r="B114" s="1017" t="s">
        <v>164</v>
      </c>
      <c r="C114" s="1018"/>
      <c r="D114" s="377"/>
      <c r="E114" s="381"/>
      <c r="F114" s="357"/>
      <c r="G114" s="356"/>
      <c r="H114" s="358"/>
      <c r="I114" s="356"/>
      <c r="J114" s="358"/>
      <c r="K114" s="359"/>
      <c r="L114" s="350" t="str">
        <f>IF(ISNUMBER(K114),(PRODUCT(E114,G114,I114,K114)),"")</f>
        <v/>
      </c>
      <c r="M114" s="361"/>
      <c r="N114" s="362"/>
    </row>
    <row r="115" spans="1:14" s="249" customFormat="1" ht="18.75" customHeight="1">
      <c r="A115" s="1023"/>
      <c r="B115" s="1019"/>
      <c r="C115" s="1020"/>
      <c r="D115" s="378"/>
      <c r="E115" s="382"/>
      <c r="F115" s="364"/>
      <c r="G115" s="363"/>
      <c r="H115" s="365"/>
      <c r="I115" s="363"/>
      <c r="J115" s="365"/>
      <c r="K115" s="366"/>
      <c r="L115" s="351" t="str">
        <f>IF(ISNUMBER(K115),(PRODUCT(E115,G115,I115,K115)),"")</f>
        <v/>
      </c>
      <c r="M115" s="368"/>
      <c r="N115" s="369"/>
    </row>
    <row r="116" spans="1:14" s="249" customFormat="1" ht="18.75" customHeight="1">
      <c r="A116" s="1023"/>
      <c r="B116" s="1019"/>
      <c r="C116" s="1020"/>
      <c r="D116" s="378"/>
      <c r="E116" s="382"/>
      <c r="F116" s="364"/>
      <c r="G116" s="363"/>
      <c r="H116" s="365"/>
      <c r="I116" s="363"/>
      <c r="J116" s="365"/>
      <c r="K116" s="366"/>
      <c r="L116" s="351" t="str">
        <f>IF(ISNUMBER(K116),(PRODUCT(E116,G116,I116,K116)),"")</f>
        <v/>
      </c>
      <c r="M116" s="368"/>
      <c r="N116" s="369"/>
    </row>
    <row r="117" spans="1:14" s="249" customFormat="1" ht="18.75" customHeight="1">
      <c r="A117" s="1023"/>
      <c r="B117" s="1019"/>
      <c r="C117" s="1020"/>
      <c r="D117" s="379"/>
      <c r="E117" s="383"/>
      <c r="F117" s="371"/>
      <c r="G117" s="370"/>
      <c r="H117" s="372"/>
      <c r="I117" s="370"/>
      <c r="J117" s="372"/>
      <c r="K117" s="373"/>
      <c r="L117" s="352" t="str">
        <f>IF(ISNUMBER(K117),(PRODUCT(E117,G117,I117,K117)),"")</f>
        <v/>
      </c>
      <c r="M117" s="375"/>
      <c r="N117" s="376"/>
    </row>
    <row r="118" spans="1:14" s="249" customFormat="1" ht="18.75" customHeight="1">
      <c r="A118" s="1023"/>
      <c r="B118" s="1019"/>
      <c r="C118" s="1020"/>
      <c r="D118" s="931" t="s">
        <v>181</v>
      </c>
      <c r="E118" s="932"/>
      <c r="F118" s="932"/>
      <c r="G118" s="932"/>
      <c r="H118" s="932"/>
      <c r="I118" s="932"/>
      <c r="J118" s="932"/>
      <c r="K118" s="933"/>
      <c r="L118" s="251">
        <f>SUM(L114:L117)</f>
        <v>0</v>
      </c>
      <c r="M118" s="1015"/>
      <c r="N118" s="1016"/>
    </row>
    <row r="119" spans="1:14" s="249" customFormat="1" ht="18.75" customHeight="1">
      <c r="A119" s="1023"/>
      <c r="B119" s="1017" t="s">
        <v>182</v>
      </c>
      <c r="C119" s="1018"/>
      <c r="D119" s="377"/>
      <c r="E119" s="381"/>
      <c r="F119" s="357"/>
      <c r="G119" s="356"/>
      <c r="H119" s="358"/>
      <c r="I119" s="356"/>
      <c r="J119" s="358"/>
      <c r="K119" s="359"/>
      <c r="L119" s="350" t="str">
        <f>IF(ISNUMBER(K119),(PRODUCT(E119,G119,I119,K119)),"")</f>
        <v/>
      </c>
      <c r="M119" s="361"/>
      <c r="N119" s="362"/>
    </row>
    <row r="120" spans="1:14" s="249" customFormat="1" ht="18.75" customHeight="1">
      <c r="A120" s="1023"/>
      <c r="B120" s="1019"/>
      <c r="C120" s="1020"/>
      <c r="D120" s="378"/>
      <c r="E120" s="382"/>
      <c r="F120" s="364"/>
      <c r="G120" s="363"/>
      <c r="H120" s="365"/>
      <c r="I120" s="363"/>
      <c r="J120" s="365"/>
      <c r="K120" s="366"/>
      <c r="L120" s="351" t="str">
        <f>IF(ISNUMBER(K120),(PRODUCT(E120,G120,I120,K120)),"")</f>
        <v/>
      </c>
      <c r="M120" s="368"/>
      <c r="N120" s="369"/>
    </row>
    <row r="121" spans="1:14" s="249" customFormat="1" ht="18.75" customHeight="1">
      <c r="A121" s="1023"/>
      <c r="B121" s="1019"/>
      <c r="C121" s="1020"/>
      <c r="D121" s="378"/>
      <c r="E121" s="382"/>
      <c r="F121" s="364"/>
      <c r="G121" s="363"/>
      <c r="H121" s="365"/>
      <c r="I121" s="363"/>
      <c r="J121" s="365"/>
      <c r="K121" s="366"/>
      <c r="L121" s="351" t="str">
        <f>IF(ISNUMBER(K121),(PRODUCT(E121,G121,I121,K121)),"")</f>
        <v/>
      </c>
      <c r="M121" s="368"/>
      <c r="N121" s="369"/>
    </row>
    <row r="122" spans="1:14" s="249" customFormat="1" ht="18.75" customHeight="1">
      <c r="A122" s="1023"/>
      <c r="B122" s="1019"/>
      <c r="C122" s="1020"/>
      <c r="D122" s="379"/>
      <c r="E122" s="383"/>
      <c r="F122" s="371"/>
      <c r="G122" s="370"/>
      <c r="H122" s="372"/>
      <c r="I122" s="370"/>
      <c r="J122" s="372"/>
      <c r="K122" s="373"/>
      <c r="L122" s="352" t="str">
        <f>IF(ISNUMBER(K122),(PRODUCT(E122,G122,I122,K122)),"")</f>
        <v/>
      </c>
      <c r="M122" s="375"/>
      <c r="N122" s="376"/>
    </row>
    <row r="123" spans="1:14" s="249" customFormat="1" ht="18.75" customHeight="1">
      <c r="A123" s="1023"/>
      <c r="B123" s="1021"/>
      <c r="C123" s="1022"/>
      <c r="D123" s="931" t="s">
        <v>181</v>
      </c>
      <c r="E123" s="932"/>
      <c r="F123" s="932"/>
      <c r="G123" s="932"/>
      <c r="H123" s="932"/>
      <c r="I123" s="932"/>
      <c r="J123" s="932"/>
      <c r="K123" s="933"/>
      <c r="L123" s="253">
        <f>SUM(L119:L122)</f>
        <v>0</v>
      </c>
      <c r="M123" s="1015"/>
      <c r="N123" s="1016"/>
    </row>
    <row r="124" spans="1:14" s="249" customFormat="1" ht="23.25" customHeight="1">
      <c r="A124" s="1023"/>
      <c r="B124" s="1037" t="s">
        <v>194</v>
      </c>
      <c r="C124" s="1038"/>
      <c r="D124" s="283" t="s">
        <v>201</v>
      </c>
      <c r="E124" s="1042">
        <f>SUMIF(N85:N123,"○",L85:L123)</f>
        <v>0</v>
      </c>
      <c r="F124" s="1043"/>
      <c r="G124" s="284" t="s">
        <v>186</v>
      </c>
      <c r="H124" s="285" t="s">
        <v>214</v>
      </c>
      <c r="I124" s="284" t="s">
        <v>203</v>
      </c>
      <c r="J124" s="1044"/>
      <c r="K124" s="1045"/>
      <c r="L124" s="256">
        <f>ROUNDDOWN(E124*0.1,0)</f>
        <v>0</v>
      </c>
      <c r="M124" s="1046"/>
      <c r="N124" s="1047"/>
    </row>
    <row r="125" spans="1:14" s="249" customFormat="1" ht="23.25" customHeight="1">
      <c r="A125" s="1023"/>
      <c r="B125" s="1037"/>
      <c r="C125" s="1038"/>
      <c r="D125" s="283" t="s">
        <v>204</v>
      </c>
      <c r="E125" s="1042">
        <f>SUMIF(M84:M123,"○",L84:L123)</f>
        <v>0</v>
      </c>
      <c r="F125" s="1043"/>
      <c r="G125" s="284" t="s">
        <v>186</v>
      </c>
      <c r="H125" s="285" t="s">
        <v>215</v>
      </c>
      <c r="I125" s="284" t="s">
        <v>203</v>
      </c>
      <c r="J125" s="1044"/>
      <c r="K125" s="1045"/>
      <c r="L125" s="256">
        <f>ROUNDDOWN(ROUNDUP(E125/1.08,0)*1.1,0)-E125</f>
        <v>0</v>
      </c>
      <c r="M125" s="1015"/>
      <c r="N125" s="1016"/>
    </row>
    <row r="126" spans="1:14" s="249" customFormat="1" ht="23.25" customHeight="1">
      <c r="A126" s="1023"/>
      <c r="B126" s="1039"/>
      <c r="C126" s="1038"/>
      <c r="D126" s="283" t="s">
        <v>206</v>
      </c>
      <c r="E126" s="1048"/>
      <c r="F126" s="1049"/>
      <c r="G126" s="284" t="s">
        <v>186</v>
      </c>
      <c r="H126" s="286"/>
      <c r="I126" s="284" t="s">
        <v>203</v>
      </c>
      <c r="J126" s="1044"/>
      <c r="K126" s="1045"/>
      <c r="L126" s="287"/>
      <c r="M126" s="1015"/>
      <c r="N126" s="1016"/>
    </row>
    <row r="127" spans="1:14" s="249" customFormat="1" ht="23.25" customHeight="1">
      <c r="A127" s="1026"/>
      <c r="B127" s="1040"/>
      <c r="C127" s="1041"/>
      <c r="D127" s="931" t="s">
        <v>181</v>
      </c>
      <c r="E127" s="932"/>
      <c r="F127" s="932"/>
      <c r="G127" s="932"/>
      <c r="H127" s="932"/>
      <c r="I127" s="932"/>
      <c r="J127" s="932"/>
      <c r="K127" s="933"/>
      <c r="L127" s="253">
        <f>SUM(L124:L126)</f>
        <v>0</v>
      </c>
      <c r="M127" s="1015"/>
      <c r="N127" s="1016"/>
    </row>
    <row r="128" spans="1:14" s="249" customFormat="1" ht="22.5" customHeight="1">
      <c r="A128" s="1028" t="s">
        <v>216</v>
      </c>
      <c r="B128" s="1029"/>
      <c r="C128" s="1030"/>
      <c r="D128" s="1031"/>
      <c r="E128" s="1031"/>
      <c r="F128" s="1031"/>
      <c r="G128" s="1031"/>
      <c r="H128" s="1031"/>
      <c r="I128" s="1031"/>
      <c r="J128" s="1031"/>
      <c r="K128" s="1032"/>
      <c r="L128" s="255"/>
      <c r="M128" s="1015"/>
      <c r="N128" s="1016"/>
    </row>
    <row r="129" spans="1:14" s="249" customFormat="1" ht="22.5" customHeight="1">
      <c r="A129" s="1033" t="s">
        <v>184</v>
      </c>
      <c r="B129" s="1034"/>
      <c r="C129" s="1034"/>
      <c r="D129" s="1035"/>
      <c r="E129" s="1035"/>
      <c r="F129" s="1035"/>
      <c r="G129" s="1035"/>
      <c r="H129" s="1035"/>
      <c r="I129" s="1035"/>
      <c r="J129" s="1035"/>
      <c r="K129" s="1036"/>
      <c r="L129" s="256">
        <f>SUM(L89,L93,L97,L101,L105,L109,L113,L118,L123,L127,L128)</f>
        <v>0</v>
      </c>
      <c r="M129" s="1015"/>
      <c r="N129" s="1016"/>
    </row>
    <row r="130" spans="1:14" s="249" customFormat="1" ht="22.5" customHeight="1" thickBot="1">
      <c r="A130" s="1067" t="s">
        <v>185</v>
      </c>
      <c r="B130" s="1068"/>
      <c r="C130" s="1069"/>
      <c r="D130" s="288" t="s">
        <v>463</v>
      </c>
      <c r="E130" s="1070">
        <f>L129-L128</f>
        <v>0</v>
      </c>
      <c r="F130" s="1071"/>
      <c r="G130" s="258" t="s">
        <v>186</v>
      </c>
      <c r="H130" s="259"/>
      <c r="I130" s="260" t="s">
        <v>187</v>
      </c>
      <c r="J130" s="1072" t="s">
        <v>188</v>
      </c>
      <c r="K130" s="1073"/>
      <c r="L130" s="261">
        <f>ROUNDDOWN(E130*H130,0)</f>
        <v>0</v>
      </c>
      <c r="M130" s="1059"/>
      <c r="N130" s="1060"/>
    </row>
    <row r="131" spans="1:14" s="249" customFormat="1" ht="22.5" customHeight="1" thickTop="1" thickBot="1">
      <c r="A131" s="1074" t="s">
        <v>189</v>
      </c>
      <c r="B131" s="1075"/>
      <c r="C131" s="1075"/>
      <c r="D131" s="1076"/>
      <c r="E131" s="1076"/>
      <c r="F131" s="1076"/>
      <c r="G131" s="1076"/>
      <c r="H131" s="1076"/>
      <c r="I131" s="1076"/>
      <c r="J131" s="1076"/>
      <c r="K131" s="1077"/>
      <c r="L131" s="262">
        <f>SUM(L129:L130)</f>
        <v>0</v>
      </c>
      <c r="M131" s="1078"/>
      <c r="N131" s="1079"/>
    </row>
    <row r="132" spans="1:14" s="249" customFormat="1" ht="18.75" customHeight="1" thickTop="1">
      <c r="A132" s="1050" t="s">
        <v>190</v>
      </c>
      <c r="B132" s="1051"/>
      <c r="C132" s="1052"/>
      <c r="D132" s="384"/>
      <c r="E132" s="385"/>
      <c r="F132" s="386"/>
      <c r="G132" s="385"/>
      <c r="H132" s="387"/>
      <c r="I132" s="385"/>
      <c r="J132" s="387"/>
      <c r="K132" s="388"/>
      <c r="L132" s="389" t="str">
        <f>IF(ISNUMBER(K132),(PRODUCT(E132,G132,I132,K132)),"")</f>
        <v/>
      </c>
      <c r="M132" s="1080"/>
      <c r="N132" s="1081"/>
    </row>
    <row r="133" spans="1:14" s="249" customFormat="1" ht="18.75" customHeight="1">
      <c r="A133" s="1053"/>
      <c r="B133" s="1054"/>
      <c r="C133" s="1020"/>
      <c r="D133" s="233"/>
      <c r="E133" s="363"/>
      <c r="F133" s="364"/>
      <c r="G133" s="363"/>
      <c r="H133" s="365"/>
      <c r="I133" s="363"/>
      <c r="J133" s="365"/>
      <c r="K133" s="390"/>
      <c r="L133" s="367" t="str">
        <f>IF(ISNUMBER(K133),(PRODUCT(E133,G133,I133,K133)),"")</f>
        <v/>
      </c>
      <c r="M133" s="1082"/>
      <c r="N133" s="1083"/>
    </row>
    <row r="134" spans="1:14" s="249" customFormat="1" ht="18.75" customHeight="1">
      <c r="A134" s="1055"/>
      <c r="B134" s="1054"/>
      <c r="C134" s="1020"/>
      <c r="D134" s="235"/>
      <c r="E134" s="370"/>
      <c r="F134" s="371"/>
      <c r="G134" s="370"/>
      <c r="H134" s="372"/>
      <c r="I134" s="370"/>
      <c r="J134" s="372"/>
      <c r="K134" s="391"/>
      <c r="L134" s="374" t="str">
        <f>IF(ISNUMBER(K134),(PRODUCT(E134,G134,I134,K134)),"")</f>
        <v/>
      </c>
      <c r="M134" s="1046"/>
      <c r="N134" s="1047"/>
    </row>
    <row r="135" spans="1:14" s="249" customFormat="1" ht="18.75" customHeight="1" thickBot="1">
      <c r="A135" s="1056"/>
      <c r="B135" s="1057"/>
      <c r="C135" s="1058"/>
      <c r="D135" s="1004" t="s">
        <v>181</v>
      </c>
      <c r="E135" s="1005"/>
      <c r="F135" s="1005"/>
      <c r="G135" s="1005"/>
      <c r="H135" s="1005"/>
      <c r="I135" s="1005"/>
      <c r="J135" s="1005"/>
      <c r="K135" s="1006"/>
      <c r="L135" s="263">
        <f>SUM(L132:L134)</f>
        <v>0</v>
      </c>
      <c r="M135" s="1059"/>
      <c r="N135" s="1060"/>
    </row>
    <row r="136" spans="1:14" s="249" customFormat="1" ht="22.5" customHeight="1" thickTop="1" thickBot="1">
      <c r="A136" s="1061" t="s">
        <v>191</v>
      </c>
      <c r="B136" s="1062"/>
      <c r="C136" s="1062"/>
      <c r="D136" s="1063"/>
      <c r="E136" s="1063"/>
      <c r="F136" s="1063"/>
      <c r="G136" s="1063"/>
      <c r="H136" s="1063"/>
      <c r="I136" s="1063"/>
      <c r="J136" s="1063"/>
      <c r="K136" s="1064"/>
      <c r="L136" s="264">
        <f>L131-L135</f>
        <v>0</v>
      </c>
      <c r="M136" s="1065"/>
      <c r="N136" s="1066"/>
    </row>
  </sheetData>
  <mergeCells count="164">
    <mergeCell ref="A132:C135"/>
    <mergeCell ref="D135:K135"/>
    <mergeCell ref="M135:N135"/>
    <mergeCell ref="A136:K136"/>
    <mergeCell ref="M136:N136"/>
    <mergeCell ref="A130:C130"/>
    <mergeCell ref="E130:F130"/>
    <mergeCell ref="J130:K130"/>
    <mergeCell ref="M130:N130"/>
    <mergeCell ref="A131:K131"/>
    <mergeCell ref="M131:N131"/>
    <mergeCell ref="M132:N134"/>
    <mergeCell ref="A129:K129"/>
    <mergeCell ref="M129:N129"/>
    <mergeCell ref="B124:C127"/>
    <mergeCell ref="E124:F124"/>
    <mergeCell ref="J124:K124"/>
    <mergeCell ref="M124:N124"/>
    <mergeCell ref="E125:F125"/>
    <mergeCell ref="J125:K125"/>
    <mergeCell ref="M125:N125"/>
    <mergeCell ref="E126:F126"/>
    <mergeCell ref="J126:K126"/>
    <mergeCell ref="M126:N126"/>
    <mergeCell ref="D109:K109"/>
    <mergeCell ref="M109:N109"/>
    <mergeCell ref="B110:C113"/>
    <mergeCell ref="D113:K113"/>
    <mergeCell ref="M113:N113"/>
    <mergeCell ref="D127:K127"/>
    <mergeCell ref="M127:N127"/>
    <mergeCell ref="A128:C128"/>
    <mergeCell ref="D128:K128"/>
    <mergeCell ref="M128:N128"/>
    <mergeCell ref="M97:N97"/>
    <mergeCell ref="B98:C101"/>
    <mergeCell ref="D101:K101"/>
    <mergeCell ref="M101:N101"/>
    <mergeCell ref="B102:C105"/>
    <mergeCell ref="D105:K105"/>
    <mergeCell ref="M105:N105"/>
    <mergeCell ref="A85:A89"/>
    <mergeCell ref="B85:C89"/>
    <mergeCell ref="D89:K89"/>
    <mergeCell ref="M89:N89"/>
    <mergeCell ref="A90:A127"/>
    <mergeCell ref="B90:C93"/>
    <mergeCell ref="D93:K93"/>
    <mergeCell ref="M93:N93"/>
    <mergeCell ref="B94:C97"/>
    <mergeCell ref="D97:K97"/>
    <mergeCell ref="B114:C118"/>
    <mergeCell ref="D118:K118"/>
    <mergeCell ref="M118:N118"/>
    <mergeCell ref="B119:C123"/>
    <mergeCell ref="D123:K123"/>
    <mergeCell ref="M123:N123"/>
    <mergeCell ref="B106:C109"/>
    <mergeCell ref="A81:B81"/>
    <mergeCell ref="C81:K81"/>
    <mergeCell ref="B84:C84"/>
    <mergeCell ref="E84:F84"/>
    <mergeCell ref="G84:H84"/>
    <mergeCell ref="I84:J84"/>
    <mergeCell ref="A69:K69"/>
    <mergeCell ref="M69:N69"/>
    <mergeCell ref="A70:C73"/>
    <mergeCell ref="D73:K73"/>
    <mergeCell ref="M73:N73"/>
    <mergeCell ref="A74:K74"/>
    <mergeCell ref="M74:N74"/>
    <mergeCell ref="M70:N72"/>
    <mergeCell ref="A68:C68"/>
    <mergeCell ref="E68:F68"/>
    <mergeCell ref="J68:K68"/>
    <mergeCell ref="M68:N68"/>
    <mergeCell ref="E61:F61"/>
    <mergeCell ref="J61:K61"/>
    <mergeCell ref="M61:N61"/>
    <mergeCell ref="D62:K62"/>
    <mergeCell ref="M62:N62"/>
    <mergeCell ref="D63:K63"/>
    <mergeCell ref="M63:N63"/>
    <mergeCell ref="B59:C62"/>
    <mergeCell ref="E59:F59"/>
    <mergeCell ref="J59:K59"/>
    <mergeCell ref="M59:N59"/>
    <mergeCell ref="E60:F60"/>
    <mergeCell ref="J60:K60"/>
    <mergeCell ref="M60:N60"/>
    <mergeCell ref="A67:K67"/>
    <mergeCell ref="M67:N67"/>
    <mergeCell ref="D64:K64"/>
    <mergeCell ref="D65:K65"/>
    <mergeCell ref="D66:K66"/>
    <mergeCell ref="A63:C66"/>
    <mergeCell ref="B13:C13"/>
    <mergeCell ref="E13:F13"/>
    <mergeCell ref="G13:H13"/>
    <mergeCell ref="I13:J13"/>
    <mergeCell ref="A14:A18"/>
    <mergeCell ref="B14:C18"/>
    <mergeCell ref="D18:K18"/>
    <mergeCell ref="M18:N18"/>
    <mergeCell ref="A19:A62"/>
    <mergeCell ref="B19:C23"/>
    <mergeCell ref="D23:K23"/>
    <mergeCell ref="M23:N23"/>
    <mergeCell ref="B24:C28"/>
    <mergeCell ref="D28:K28"/>
    <mergeCell ref="M28:N28"/>
    <mergeCell ref="B29:C33"/>
    <mergeCell ref="D33:K33"/>
    <mergeCell ref="B44:C48"/>
    <mergeCell ref="D48:K48"/>
    <mergeCell ref="M48:N48"/>
    <mergeCell ref="B49:C53"/>
    <mergeCell ref="D53:K53"/>
    <mergeCell ref="M53:N53"/>
    <mergeCell ref="M33:N33"/>
    <mergeCell ref="M64:N64"/>
    <mergeCell ref="M65:N65"/>
    <mergeCell ref="M66:N66"/>
    <mergeCell ref="P15:Q15"/>
    <mergeCell ref="P14:Q14"/>
    <mergeCell ref="P25:Q25"/>
    <mergeCell ref="P35:Q35"/>
    <mergeCell ref="B34:C38"/>
    <mergeCell ref="D38:K38"/>
    <mergeCell ref="M38:N38"/>
    <mergeCell ref="B39:C43"/>
    <mergeCell ref="D43:K43"/>
    <mergeCell ref="M43:N43"/>
    <mergeCell ref="B54:C58"/>
    <mergeCell ref="D58:K58"/>
    <mergeCell ref="M58:N58"/>
    <mergeCell ref="P31:Q31"/>
    <mergeCell ref="P13:Q13"/>
    <mergeCell ref="R13:S13"/>
    <mergeCell ref="T13:U13"/>
    <mergeCell ref="V13:W13"/>
    <mergeCell ref="P20:Q20"/>
    <mergeCell ref="R20:S20"/>
    <mergeCell ref="T20:U20"/>
    <mergeCell ref="V20:W20"/>
    <mergeCell ref="P21:Q21"/>
    <mergeCell ref="R25:S25"/>
    <mergeCell ref="T25:U25"/>
    <mergeCell ref="V25:W25"/>
    <mergeCell ref="P26:Q26"/>
    <mergeCell ref="P27:Q27"/>
    <mergeCell ref="V30:W30"/>
    <mergeCell ref="P30:Q30"/>
    <mergeCell ref="R30:S30"/>
    <mergeCell ref="T30:U30"/>
    <mergeCell ref="R35:S35"/>
    <mergeCell ref="T35:U35"/>
    <mergeCell ref="V35:W35"/>
    <mergeCell ref="P36:Q36"/>
    <mergeCell ref="P40:Q40"/>
    <mergeCell ref="R40:S40"/>
    <mergeCell ref="T40:U40"/>
    <mergeCell ref="V40:W40"/>
    <mergeCell ref="P41:Q41"/>
  </mergeCells>
  <phoneticPr fontId="1"/>
  <dataValidations count="1">
    <dataValidation type="list" allowBlank="1" showInputMessage="1" showErrorMessage="1" sqref="M14:N17 M49:N52 M54:N57 M44:N47 M39:N42 M34:N37 M24:N27 M29:N32 M19:N22 M85:N88 M90:N92 M94:N96 M98:N100 M102:N104 M106:N108 M110:N112 M114:N117 M119:N122" xr:uid="{970BBCD3-BEC4-4DD7-BE26-852ABE2C760C}">
      <formula1>"○"</formula1>
    </dataValidation>
  </dataValidations>
  <pageMargins left="0.51181102362204722" right="0.51181102362204722" top="0.55118110236220474" bottom="0.55118110236220474" header="0.31496062992125984" footer="0.31496062992125984"/>
  <pageSetup paperSize="9" scale="72" firstPageNumber="21" fitToHeight="0" orientation="portrait" r:id="rId1"/>
  <headerFooter alignWithMargins="0"/>
  <rowBreaks count="2" manualBreakCount="2">
    <brk id="53" max="13" man="1"/>
    <brk id="105" max="13"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98CA3-B9AF-4599-9103-78558506C8F5}">
  <sheetPr>
    <tabColor rgb="FF0070C0"/>
    <pageSetUpPr fitToPage="1"/>
  </sheetPr>
  <dimension ref="A1:X140"/>
  <sheetViews>
    <sheetView zoomScale="70" zoomScaleNormal="70" workbookViewId="0"/>
  </sheetViews>
  <sheetFormatPr defaultColWidth="9" defaultRowHeight="13"/>
  <cols>
    <col min="1" max="1" width="7.5" style="143" customWidth="1"/>
    <col min="2" max="2" width="3.58203125" style="143" customWidth="1"/>
    <col min="3" max="3" width="5.58203125" style="143" customWidth="1"/>
    <col min="4" max="4" width="27.33203125" style="168" customWidth="1"/>
    <col min="5" max="5" width="5.33203125" style="169" customWidth="1"/>
    <col min="6" max="6" width="5.83203125" style="170" customWidth="1"/>
    <col min="7" max="7" width="6.08203125" style="169" bestFit="1" customWidth="1"/>
    <col min="8" max="8" width="6.58203125" style="170" bestFit="1" customWidth="1"/>
    <col min="9" max="9" width="5.58203125" style="169" bestFit="1" customWidth="1"/>
    <col min="10" max="10" width="5.58203125" style="170" customWidth="1"/>
    <col min="11" max="12" width="12.5" style="166" customWidth="1"/>
    <col min="13" max="13" width="5.58203125" style="238" customWidth="1"/>
    <col min="14" max="14" width="7.5" style="238" customWidth="1"/>
    <col min="15" max="15" width="1.58203125" style="143" customWidth="1"/>
    <col min="16" max="16" width="10.58203125" style="143" customWidth="1"/>
    <col min="17" max="17" width="13.5" style="143" customWidth="1"/>
    <col min="18" max="23" width="5.58203125" style="143" customWidth="1"/>
    <col min="24" max="16384" width="9" style="143"/>
  </cols>
  <sheetData>
    <row r="1" spans="1:24" ht="17.149999999999999" customHeight="1">
      <c r="G1" s="143"/>
      <c r="H1" s="143"/>
      <c r="I1" s="143"/>
      <c r="J1" s="143"/>
      <c r="K1" s="143"/>
      <c r="L1" s="143"/>
      <c r="M1" s="143"/>
      <c r="N1" s="143"/>
    </row>
    <row r="2" spans="1:24" ht="15" customHeight="1">
      <c r="A2" s="144" t="s">
        <v>256</v>
      </c>
      <c r="G2" s="143"/>
      <c r="H2" s="143"/>
      <c r="I2" s="143"/>
      <c r="J2" s="143"/>
      <c r="K2" s="143"/>
      <c r="L2" s="143"/>
      <c r="M2" s="143"/>
      <c r="N2" s="143"/>
    </row>
    <row r="3" spans="1:24" ht="15" customHeight="1">
      <c r="A3" s="144"/>
      <c r="G3" s="143"/>
      <c r="H3" s="143"/>
      <c r="I3" s="143"/>
      <c r="J3" s="143"/>
      <c r="K3" s="143"/>
      <c r="L3" s="143"/>
      <c r="M3" s="143"/>
      <c r="N3" s="143"/>
    </row>
    <row r="4" spans="1:24" s="145" customFormat="1" ht="15.75" customHeight="1">
      <c r="A4" s="148" t="s">
        <v>169</v>
      </c>
      <c r="B4" s="145" t="s">
        <v>290</v>
      </c>
      <c r="D4" s="150"/>
      <c r="F4" s="171"/>
      <c r="H4" s="171"/>
      <c r="K4" s="148"/>
      <c r="L4" s="146"/>
      <c r="M4" s="172"/>
      <c r="N4" s="172"/>
      <c r="O4" s="147"/>
      <c r="P4" s="148"/>
    </row>
    <row r="5" spans="1:24" s="145" customFormat="1" ht="15.75" customHeight="1">
      <c r="A5" s="148" t="s">
        <v>169</v>
      </c>
      <c r="B5" s="145" t="s">
        <v>170</v>
      </c>
      <c r="D5" s="150"/>
      <c r="F5" s="171"/>
      <c r="H5" s="171"/>
      <c r="K5" s="148"/>
      <c r="L5" s="146"/>
      <c r="M5" s="172"/>
      <c r="N5" s="172"/>
      <c r="O5" s="147"/>
      <c r="P5" s="148"/>
    </row>
    <row r="6" spans="1:24" s="145" customFormat="1" ht="15.75" customHeight="1">
      <c r="A6" s="148" t="s">
        <v>169</v>
      </c>
      <c r="B6" s="173"/>
      <c r="C6" s="145" t="s">
        <v>171</v>
      </c>
      <c r="D6" s="150"/>
      <c r="F6" s="171"/>
      <c r="H6" s="171"/>
      <c r="J6" s="171"/>
      <c r="L6" s="147"/>
      <c r="M6" s="174"/>
      <c r="N6" s="174"/>
      <c r="O6" s="147"/>
      <c r="P6" s="148"/>
    </row>
    <row r="7" spans="1:24" s="145" customFormat="1" ht="15.75" customHeight="1">
      <c r="A7" s="148" t="s">
        <v>169</v>
      </c>
      <c r="B7" s="145" t="s">
        <v>172</v>
      </c>
      <c r="C7" s="150"/>
      <c r="E7" s="171"/>
      <c r="G7" s="171"/>
      <c r="I7" s="171"/>
      <c r="J7" s="175"/>
      <c r="K7" s="175"/>
      <c r="M7" s="171"/>
      <c r="N7" s="171"/>
    </row>
    <row r="8" spans="1:24" s="145" customFormat="1" ht="15.75" customHeight="1">
      <c r="A8" s="148" t="s">
        <v>169</v>
      </c>
      <c r="B8" s="145" t="s">
        <v>173</v>
      </c>
      <c r="C8" s="150"/>
      <c r="E8" s="171"/>
      <c r="G8" s="171"/>
      <c r="I8" s="171"/>
      <c r="J8" s="175"/>
      <c r="K8" s="175"/>
      <c r="M8" s="171"/>
      <c r="N8" s="171"/>
    </row>
    <row r="9" spans="1:24" s="145" customFormat="1" ht="15.75" customHeight="1">
      <c r="A9" s="148" t="s">
        <v>169</v>
      </c>
      <c r="B9" s="145" t="s">
        <v>174</v>
      </c>
      <c r="C9" s="150"/>
      <c r="E9" s="171"/>
      <c r="G9" s="171"/>
      <c r="I9" s="171"/>
      <c r="J9" s="175"/>
      <c r="K9" s="175"/>
      <c r="M9" s="171"/>
      <c r="N9" s="171"/>
    </row>
    <row r="10" spans="1:24" s="145" customFormat="1" ht="15.75" customHeight="1">
      <c r="A10" s="148" t="s">
        <v>169</v>
      </c>
      <c r="B10" s="145" t="s">
        <v>175</v>
      </c>
      <c r="C10" s="150"/>
      <c r="E10" s="171"/>
      <c r="G10" s="171"/>
      <c r="I10" s="171"/>
      <c r="J10" s="175"/>
      <c r="K10" s="175"/>
      <c r="M10" s="171"/>
      <c r="N10" s="171"/>
    </row>
    <row r="11" spans="1:24" s="145" customFormat="1" ht="15.75" customHeight="1">
      <c r="A11" s="148" t="s">
        <v>169</v>
      </c>
      <c r="B11" s="145" t="s">
        <v>176</v>
      </c>
      <c r="C11" s="150"/>
      <c r="E11" s="171"/>
      <c r="G11" s="171"/>
      <c r="I11" s="171"/>
      <c r="J11" s="175"/>
      <c r="K11" s="175"/>
      <c r="M11" s="171"/>
      <c r="N11" s="171"/>
    </row>
    <row r="12" spans="1:24" ht="15" customHeight="1" thickBot="1">
      <c r="L12" s="151"/>
      <c r="M12" s="151"/>
      <c r="N12" s="176" t="s">
        <v>494</v>
      </c>
      <c r="P12" s="426" t="s">
        <v>455</v>
      </c>
      <c r="Q12" s="398"/>
      <c r="R12" s="398"/>
      <c r="S12" s="398"/>
      <c r="T12" s="398"/>
      <c r="U12" s="398"/>
    </row>
    <row r="13" spans="1:24" s="155" customFormat="1" ht="30" customHeight="1">
      <c r="A13" s="152" t="s">
        <v>153</v>
      </c>
      <c r="B13" s="934" t="s">
        <v>154</v>
      </c>
      <c r="C13" s="935"/>
      <c r="D13" s="177" t="s">
        <v>177</v>
      </c>
      <c r="E13" s="936" t="s">
        <v>178</v>
      </c>
      <c r="F13" s="936"/>
      <c r="G13" s="934" t="s">
        <v>178</v>
      </c>
      <c r="H13" s="935"/>
      <c r="I13" s="934" t="s">
        <v>178</v>
      </c>
      <c r="J13" s="935"/>
      <c r="K13" s="267" t="s">
        <v>200</v>
      </c>
      <c r="L13" s="268" t="s">
        <v>193</v>
      </c>
      <c r="M13" s="178" t="s">
        <v>179</v>
      </c>
      <c r="N13" s="154" t="s">
        <v>180</v>
      </c>
      <c r="P13" s="911" t="s">
        <v>177</v>
      </c>
      <c r="Q13" s="912"/>
      <c r="R13" s="899" t="s">
        <v>178</v>
      </c>
      <c r="S13" s="900"/>
      <c r="T13" s="899" t="s">
        <v>178</v>
      </c>
      <c r="U13" s="900"/>
      <c r="V13" s="899" t="s">
        <v>178</v>
      </c>
      <c r="W13" s="900"/>
      <c r="X13" s="430" t="s">
        <v>438</v>
      </c>
    </row>
    <row r="14" spans="1:24" ht="18.75" customHeight="1">
      <c r="A14" s="893" t="s">
        <v>155</v>
      </c>
      <c r="B14" s="923" t="s">
        <v>156</v>
      </c>
      <c r="C14" s="937"/>
      <c r="D14" s="179"/>
      <c r="E14" s="180"/>
      <c r="F14" s="181"/>
      <c r="G14" s="182"/>
      <c r="H14" s="183"/>
      <c r="I14" s="184"/>
      <c r="J14" s="183"/>
      <c r="K14" s="185"/>
      <c r="L14" s="350" t="str">
        <f>IF(ISNUMBER(K14),(PRODUCT(E14,G14,I14,K14)),"")</f>
        <v/>
      </c>
      <c r="M14" s="186"/>
      <c r="N14" s="187"/>
      <c r="P14" s="921" t="s">
        <v>39</v>
      </c>
      <c r="Q14" s="922"/>
      <c r="R14" s="433">
        <v>1</v>
      </c>
      <c r="S14" s="434" t="s">
        <v>439</v>
      </c>
      <c r="T14" s="435" t="s">
        <v>440</v>
      </c>
      <c r="U14" s="434" t="s">
        <v>441</v>
      </c>
      <c r="V14" s="433" t="s">
        <v>442</v>
      </c>
      <c r="W14" s="434" t="s">
        <v>443</v>
      </c>
      <c r="X14" s="436" t="s">
        <v>444</v>
      </c>
    </row>
    <row r="15" spans="1:24" ht="18.75" customHeight="1">
      <c r="A15" s="893"/>
      <c r="B15" s="927"/>
      <c r="C15" s="928"/>
      <c r="D15" s="188"/>
      <c r="E15" s="189"/>
      <c r="F15" s="190"/>
      <c r="G15" s="191"/>
      <c r="H15" s="192"/>
      <c r="I15" s="193"/>
      <c r="J15" s="192"/>
      <c r="K15" s="194"/>
      <c r="L15" s="351" t="str">
        <f>IF(ISNUMBER(K15),(PRODUCT(E15,G15,I15,K15)),"")</f>
        <v/>
      </c>
      <c r="M15" s="195"/>
      <c r="N15" s="196"/>
      <c r="P15" s="919" t="s">
        <v>445</v>
      </c>
      <c r="Q15" s="920"/>
      <c r="R15" s="427">
        <v>1</v>
      </c>
      <c r="S15" s="432" t="s">
        <v>439</v>
      </c>
      <c r="T15" s="428" t="s">
        <v>440</v>
      </c>
      <c r="U15" s="432" t="s">
        <v>441</v>
      </c>
      <c r="V15" s="427" t="s">
        <v>442</v>
      </c>
      <c r="W15" s="432" t="s">
        <v>443</v>
      </c>
      <c r="X15" s="429" t="s">
        <v>444</v>
      </c>
    </row>
    <row r="16" spans="1:24" ht="18.75" customHeight="1">
      <c r="A16" s="893"/>
      <c r="B16" s="927"/>
      <c r="C16" s="928"/>
      <c r="D16" s="188"/>
      <c r="E16" s="189"/>
      <c r="F16" s="190"/>
      <c r="G16" s="191"/>
      <c r="H16" s="192"/>
      <c r="I16" s="193"/>
      <c r="J16" s="192"/>
      <c r="K16" s="194"/>
      <c r="L16" s="351" t="str">
        <f>IF(ISNUMBER(K16),(PRODUCT(E16,G16,I16,K16)),"")</f>
        <v/>
      </c>
      <c r="M16" s="195"/>
      <c r="N16" s="196"/>
    </row>
    <row r="17" spans="1:24" ht="18.75" customHeight="1">
      <c r="A17" s="893"/>
      <c r="B17" s="927"/>
      <c r="C17" s="928"/>
      <c r="D17" s="197"/>
      <c r="E17" s="198"/>
      <c r="F17" s="199"/>
      <c r="G17" s="200"/>
      <c r="H17" s="201"/>
      <c r="I17" s="200"/>
      <c r="J17" s="201"/>
      <c r="K17" s="202"/>
      <c r="L17" s="352" t="str">
        <f>IF(ISNUMBER(K17),(PRODUCT(E17,G17,I17,K17)),"")</f>
        <v/>
      </c>
      <c r="M17" s="203"/>
      <c r="N17" s="204"/>
    </row>
    <row r="18" spans="1:24" ht="18.75" customHeight="1">
      <c r="A18" s="893"/>
      <c r="B18" s="929"/>
      <c r="C18" s="930"/>
      <c r="D18" s="931" t="s">
        <v>181</v>
      </c>
      <c r="E18" s="1084"/>
      <c r="F18" s="1084"/>
      <c r="G18" s="1084"/>
      <c r="H18" s="1084"/>
      <c r="I18" s="1084"/>
      <c r="J18" s="1084"/>
      <c r="K18" s="1085"/>
      <c r="L18" s="205">
        <f>SUM(L14:L17)</f>
        <v>0</v>
      </c>
      <c r="M18" s="917"/>
      <c r="N18" s="918"/>
    </row>
    <row r="19" spans="1:24" ht="18.75" customHeight="1">
      <c r="A19" s="892" t="s">
        <v>157</v>
      </c>
      <c r="B19" s="923" t="s">
        <v>158</v>
      </c>
      <c r="C19" s="924"/>
      <c r="D19" s="179"/>
      <c r="E19" s="180"/>
      <c r="F19" s="181"/>
      <c r="G19" s="184"/>
      <c r="H19" s="183"/>
      <c r="I19" s="184"/>
      <c r="J19" s="183"/>
      <c r="K19" s="185"/>
      <c r="L19" s="350" t="str">
        <f>IF(ISNUMBER(K19),(PRODUCT(E19,G19,I19,K19)),"")</f>
        <v/>
      </c>
      <c r="M19" s="186"/>
      <c r="N19" s="187"/>
      <c r="P19" s="426" t="s">
        <v>455</v>
      </c>
      <c r="Q19" s="398"/>
      <c r="R19" s="398"/>
      <c r="S19" s="398"/>
      <c r="T19" s="398"/>
      <c r="U19" s="398"/>
      <c r="V19" s="398"/>
      <c r="W19" s="398"/>
      <c r="X19" s="398"/>
    </row>
    <row r="20" spans="1:24" ht="18.75" customHeight="1">
      <c r="A20" s="893"/>
      <c r="B20" s="927"/>
      <c r="C20" s="928"/>
      <c r="D20" s="188"/>
      <c r="E20" s="189"/>
      <c r="F20" s="190"/>
      <c r="G20" s="193"/>
      <c r="H20" s="192"/>
      <c r="I20" s="193"/>
      <c r="J20" s="192"/>
      <c r="K20" s="194"/>
      <c r="L20" s="351" t="str">
        <f>IF(ISNUMBER(K20),(PRODUCT(E20,G20,I20,K20)),"")</f>
        <v/>
      </c>
      <c r="M20" s="195"/>
      <c r="N20" s="196"/>
      <c r="P20" s="911" t="s">
        <v>177</v>
      </c>
      <c r="Q20" s="912"/>
      <c r="R20" s="899" t="s">
        <v>178</v>
      </c>
      <c r="S20" s="900"/>
      <c r="T20" s="899" t="s">
        <v>178</v>
      </c>
      <c r="U20" s="900"/>
      <c r="V20" s="899" t="s">
        <v>178</v>
      </c>
      <c r="W20" s="900"/>
      <c r="X20" s="431" t="s">
        <v>438</v>
      </c>
    </row>
    <row r="21" spans="1:24" ht="18.75" customHeight="1">
      <c r="A21" s="893"/>
      <c r="B21" s="927"/>
      <c r="C21" s="928"/>
      <c r="D21" s="188"/>
      <c r="E21" s="189"/>
      <c r="F21" s="190"/>
      <c r="G21" s="193"/>
      <c r="H21" s="192"/>
      <c r="I21" s="193"/>
      <c r="J21" s="192"/>
      <c r="K21" s="194"/>
      <c r="L21" s="351" t="str">
        <f>IF(ISNUMBER(K21),(PRODUCT(E21,G21,I21,K21)),"")</f>
        <v/>
      </c>
      <c r="M21" s="195"/>
      <c r="N21" s="196"/>
      <c r="P21" s="901" t="s">
        <v>446</v>
      </c>
      <c r="Q21" s="902"/>
      <c r="R21" s="427">
        <v>1</v>
      </c>
      <c r="S21" s="432" t="s">
        <v>439</v>
      </c>
      <c r="T21" s="428" t="s">
        <v>440</v>
      </c>
      <c r="U21" s="432" t="s">
        <v>441</v>
      </c>
      <c r="V21" s="427" t="s">
        <v>442</v>
      </c>
      <c r="W21" s="432" t="s">
        <v>443</v>
      </c>
      <c r="X21" s="429" t="s">
        <v>444</v>
      </c>
    </row>
    <row r="22" spans="1:24" ht="18.75" customHeight="1">
      <c r="A22" s="893"/>
      <c r="B22" s="927"/>
      <c r="C22" s="928"/>
      <c r="D22" s="206"/>
      <c r="E22" s="207"/>
      <c r="F22" s="208"/>
      <c r="G22" s="209"/>
      <c r="H22" s="210"/>
      <c r="I22" s="209"/>
      <c r="J22" s="210"/>
      <c r="K22" s="211"/>
      <c r="L22" s="352" t="str">
        <f>IF(ISNUMBER(K22),(PRODUCT(E22,G22,I22,K22)),"")</f>
        <v/>
      </c>
      <c r="M22" s="212"/>
      <c r="N22" s="213"/>
    </row>
    <row r="23" spans="1:24" ht="18.75" customHeight="1">
      <c r="A23" s="893"/>
      <c r="B23" s="929"/>
      <c r="C23" s="930"/>
      <c r="D23" s="931" t="s">
        <v>181</v>
      </c>
      <c r="E23" s="1084"/>
      <c r="F23" s="1084"/>
      <c r="G23" s="1084"/>
      <c r="H23" s="1084"/>
      <c r="I23" s="1084"/>
      <c r="J23" s="1084"/>
      <c r="K23" s="1085"/>
      <c r="L23" s="159">
        <f>SUM(L19:L22)</f>
        <v>0</v>
      </c>
      <c r="M23" s="917"/>
      <c r="N23" s="918"/>
    </row>
    <row r="24" spans="1:24" ht="18.75" customHeight="1">
      <c r="A24" s="893"/>
      <c r="B24" s="923" t="s">
        <v>159</v>
      </c>
      <c r="C24" s="924"/>
      <c r="D24" s="179"/>
      <c r="E24" s="180"/>
      <c r="F24" s="181"/>
      <c r="G24" s="184"/>
      <c r="H24" s="183"/>
      <c r="I24" s="184"/>
      <c r="J24" s="183"/>
      <c r="K24" s="185"/>
      <c r="L24" s="350" t="str">
        <f>IF(ISNUMBER(K24),(PRODUCT(E24,G24,I24,K24)),"")</f>
        <v/>
      </c>
      <c r="M24" s="186"/>
      <c r="N24" s="187"/>
      <c r="P24" s="426" t="s">
        <v>437</v>
      </c>
      <c r="Q24" s="398"/>
      <c r="R24" s="398"/>
      <c r="S24" s="398"/>
      <c r="T24" s="398"/>
      <c r="U24" s="398"/>
      <c r="V24" s="398"/>
      <c r="W24" s="398"/>
      <c r="X24" s="398"/>
    </row>
    <row r="25" spans="1:24" ht="18.75" customHeight="1">
      <c r="A25" s="893"/>
      <c r="B25" s="925"/>
      <c r="C25" s="926"/>
      <c r="D25" s="214"/>
      <c r="E25" s="189"/>
      <c r="F25" s="190"/>
      <c r="G25" s="193"/>
      <c r="H25" s="192"/>
      <c r="I25" s="193"/>
      <c r="J25" s="192"/>
      <c r="K25" s="194"/>
      <c r="L25" s="351" t="str">
        <f>IF(ISNUMBER(K25),(PRODUCT(E25,G25,I25,K25)),"")</f>
        <v/>
      </c>
      <c r="M25" s="195"/>
      <c r="N25" s="196"/>
      <c r="P25" s="911" t="s">
        <v>177</v>
      </c>
      <c r="Q25" s="912"/>
      <c r="R25" s="899" t="s">
        <v>178</v>
      </c>
      <c r="S25" s="900"/>
      <c r="T25" s="899" t="s">
        <v>178</v>
      </c>
      <c r="U25" s="900"/>
      <c r="V25" s="899" t="s">
        <v>178</v>
      </c>
      <c r="W25" s="900"/>
      <c r="X25" s="431" t="s">
        <v>438</v>
      </c>
    </row>
    <row r="26" spans="1:24" ht="18.75" customHeight="1">
      <c r="A26" s="893"/>
      <c r="B26" s="925"/>
      <c r="C26" s="926"/>
      <c r="D26" s="188"/>
      <c r="E26" s="189"/>
      <c r="F26" s="190"/>
      <c r="G26" s="193"/>
      <c r="H26" s="192"/>
      <c r="I26" s="193"/>
      <c r="J26" s="192"/>
      <c r="K26" s="194"/>
      <c r="L26" s="351" t="str">
        <f>IF(ISNUMBER(K26),(PRODUCT(E26,G26,I26,K26)),"")</f>
        <v/>
      </c>
      <c r="M26" s="195"/>
      <c r="N26" s="196"/>
      <c r="P26" s="907" t="s">
        <v>447</v>
      </c>
      <c r="Q26" s="908"/>
      <c r="R26" s="433" t="s">
        <v>448</v>
      </c>
      <c r="S26" s="434" t="s">
        <v>439</v>
      </c>
      <c r="T26" s="435" t="s">
        <v>449</v>
      </c>
      <c r="U26" s="434" t="s">
        <v>450</v>
      </c>
      <c r="V26" s="433"/>
      <c r="W26" s="434"/>
      <c r="X26" s="436" t="s">
        <v>451</v>
      </c>
    </row>
    <row r="27" spans="1:24" ht="18.75" customHeight="1">
      <c r="A27" s="893"/>
      <c r="B27" s="925"/>
      <c r="C27" s="926"/>
      <c r="D27" s="188"/>
      <c r="E27" s="189"/>
      <c r="F27" s="190"/>
      <c r="G27" s="193"/>
      <c r="H27" s="192"/>
      <c r="I27" s="193"/>
      <c r="J27" s="192"/>
      <c r="K27" s="194"/>
      <c r="L27" s="352" t="str">
        <f>IF(ISNUMBER(K27),(PRODUCT(E27,G27,I27,K27)),"")</f>
        <v/>
      </c>
      <c r="M27" s="195"/>
      <c r="N27" s="196"/>
      <c r="P27" s="909" t="s">
        <v>452</v>
      </c>
      <c r="Q27" s="910"/>
      <c r="R27" s="427">
        <v>1</v>
      </c>
      <c r="S27" s="432" t="s">
        <v>439</v>
      </c>
      <c r="T27" s="428" t="s">
        <v>449</v>
      </c>
      <c r="U27" s="432" t="s">
        <v>450</v>
      </c>
      <c r="V27" s="427"/>
      <c r="W27" s="432"/>
      <c r="X27" s="429" t="s">
        <v>444</v>
      </c>
    </row>
    <row r="28" spans="1:24" ht="18.75" customHeight="1">
      <c r="A28" s="893"/>
      <c r="B28" s="938"/>
      <c r="C28" s="939"/>
      <c r="D28" s="931" t="s">
        <v>181</v>
      </c>
      <c r="E28" s="1084"/>
      <c r="F28" s="1084"/>
      <c r="G28" s="1084"/>
      <c r="H28" s="1084"/>
      <c r="I28" s="1084"/>
      <c r="J28" s="1084"/>
      <c r="K28" s="1085"/>
      <c r="L28" s="215">
        <f>SUM(L24:L27)</f>
        <v>0</v>
      </c>
      <c r="M28" s="917"/>
      <c r="N28" s="918"/>
    </row>
    <row r="29" spans="1:24" ht="18.75" customHeight="1">
      <c r="A29" s="893"/>
      <c r="B29" s="923" t="s">
        <v>160</v>
      </c>
      <c r="C29" s="924"/>
      <c r="D29" s="179"/>
      <c r="E29" s="180"/>
      <c r="F29" s="181"/>
      <c r="G29" s="184"/>
      <c r="H29" s="183"/>
      <c r="I29" s="184"/>
      <c r="J29" s="183"/>
      <c r="K29" s="216"/>
      <c r="L29" s="350" t="str">
        <f>IF(ISNUMBER(K29),(PRODUCT(E29,G29,I29,K29)),"")</f>
        <v/>
      </c>
      <c r="M29" s="186"/>
      <c r="N29" s="187"/>
      <c r="P29" s="426" t="s">
        <v>437</v>
      </c>
      <c r="Q29" s="398"/>
      <c r="R29" s="398"/>
      <c r="S29" s="398"/>
      <c r="T29" s="398"/>
      <c r="U29" s="398"/>
      <c r="V29" s="398"/>
      <c r="W29" s="398"/>
      <c r="X29" s="398"/>
    </row>
    <row r="30" spans="1:24" ht="18.75" customHeight="1">
      <c r="A30" s="893"/>
      <c r="B30" s="925"/>
      <c r="C30" s="926"/>
      <c r="D30" s="188"/>
      <c r="E30" s="189"/>
      <c r="F30" s="190"/>
      <c r="G30" s="193"/>
      <c r="H30" s="192"/>
      <c r="I30" s="193"/>
      <c r="J30" s="192"/>
      <c r="K30" s="194"/>
      <c r="L30" s="351" t="str">
        <f>IF(ISNUMBER(K30),(PRODUCT(E30,G30,I30,K30)),"")</f>
        <v/>
      </c>
      <c r="M30" s="195"/>
      <c r="N30" s="196"/>
      <c r="P30" s="911" t="s">
        <v>177</v>
      </c>
      <c r="Q30" s="912"/>
      <c r="R30" s="899" t="s">
        <v>178</v>
      </c>
      <c r="S30" s="900"/>
      <c r="T30" s="899" t="s">
        <v>178</v>
      </c>
      <c r="U30" s="900"/>
      <c r="V30" s="899" t="s">
        <v>178</v>
      </c>
      <c r="W30" s="900"/>
      <c r="X30" s="431" t="s">
        <v>490</v>
      </c>
    </row>
    <row r="31" spans="1:24" ht="18.75" customHeight="1">
      <c r="A31" s="893"/>
      <c r="B31" s="925"/>
      <c r="C31" s="926"/>
      <c r="D31" s="188"/>
      <c r="E31" s="189"/>
      <c r="F31" s="190"/>
      <c r="G31" s="193"/>
      <c r="H31" s="192"/>
      <c r="I31" s="193"/>
      <c r="J31" s="192"/>
      <c r="K31" s="194"/>
      <c r="L31" s="351" t="str">
        <f>IF(ISNUMBER(K31),(PRODUCT(E31,G31,I31,K31)),"")</f>
        <v/>
      </c>
      <c r="M31" s="195"/>
      <c r="N31" s="196"/>
      <c r="P31" s="901" t="s">
        <v>491</v>
      </c>
      <c r="Q31" s="902"/>
      <c r="R31" s="427">
        <v>1</v>
      </c>
      <c r="S31" s="432" t="s">
        <v>453</v>
      </c>
      <c r="T31" s="428" t="s">
        <v>492</v>
      </c>
      <c r="U31" s="432" t="s">
        <v>443</v>
      </c>
      <c r="V31" s="427"/>
      <c r="W31" s="432"/>
      <c r="X31" s="429" t="s">
        <v>493</v>
      </c>
    </row>
    <row r="32" spans="1:24" ht="18.75" customHeight="1">
      <c r="A32" s="893"/>
      <c r="B32" s="925"/>
      <c r="C32" s="926"/>
      <c r="D32" s="206"/>
      <c r="E32" s="207"/>
      <c r="F32" s="208"/>
      <c r="G32" s="209"/>
      <c r="H32" s="210"/>
      <c r="I32" s="209"/>
      <c r="J32" s="210"/>
      <c r="K32" s="211"/>
      <c r="L32" s="352" t="str">
        <f>IF(ISNUMBER(K32),(PRODUCT(E32,G32,I32,K32)),"")</f>
        <v/>
      </c>
      <c r="M32" s="217"/>
      <c r="N32" s="218"/>
    </row>
    <row r="33" spans="1:24" ht="18.75" customHeight="1">
      <c r="A33" s="893"/>
      <c r="B33" s="929"/>
      <c r="C33" s="930"/>
      <c r="D33" s="931" t="s">
        <v>181</v>
      </c>
      <c r="E33" s="1084"/>
      <c r="F33" s="1084"/>
      <c r="G33" s="1084"/>
      <c r="H33" s="1084"/>
      <c r="I33" s="1084"/>
      <c r="J33" s="1084"/>
      <c r="K33" s="1085"/>
      <c r="L33" s="215">
        <f>SUM(L29:L32)</f>
        <v>0</v>
      </c>
      <c r="M33" s="917"/>
      <c r="N33" s="918"/>
    </row>
    <row r="34" spans="1:24" ht="18.75" customHeight="1">
      <c r="A34" s="893"/>
      <c r="B34" s="923" t="s">
        <v>161</v>
      </c>
      <c r="C34" s="924"/>
      <c r="D34" s="179"/>
      <c r="E34" s="180"/>
      <c r="F34" s="183"/>
      <c r="G34" s="184"/>
      <c r="H34" s="183"/>
      <c r="I34" s="184"/>
      <c r="J34" s="183"/>
      <c r="K34" s="185"/>
      <c r="L34" s="350" t="str">
        <f>IF(ISNUMBER(K34),(PRODUCT(E34,G34,I34,K34)),"")</f>
        <v/>
      </c>
      <c r="M34" s="186"/>
      <c r="N34" s="187"/>
      <c r="P34" s="426" t="s">
        <v>437</v>
      </c>
      <c r="Q34" s="398"/>
      <c r="R34" s="398"/>
      <c r="S34" s="398"/>
      <c r="T34" s="398"/>
      <c r="U34" s="398"/>
      <c r="V34" s="398"/>
      <c r="W34" s="398"/>
      <c r="X34" s="398"/>
    </row>
    <row r="35" spans="1:24" ht="18.75" customHeight="1">
      <c r="A35" s="893"/>
      <c r="B35" s="925"/>
      <c r="C35" s="926"/>
      <c r="D35" s="188"/>
      <c r="E35" s="189"/>
      <c r="F35" s="190"/>
      <c r="G35" s="193"/>
      <c r="H35" s="192"/>
      <c r="I35" s="193"/>
      <c r="J35" s="192"/>
      <c r="K35" s="194"/>
      <c r="L35" s="351" t="str">
        <f>IF(ISNUMBER(K35),(PRODUCT(E35,G35,I35,K35)),"")</f>
        <v/>
      </c>
      <c r="M35" s="195"/>
      <c r="N35" s="196"/>
      <c r="P35" s="911" t="s">
        <v>177</v>
      </c>
      <c r="Q35" s="912"/>
      <c r="R35" s="899" t="s">
        <v>178</v>
      </c>
      <c r="S35" s="900"/>
      <c r="T35" s="899" t="s">
        <v>178</v>
      </c>
      <c r="U35" s="900"/>
      <c r="V35" s="899" t="s">
        <v>178</v>
      </c>
      <c r="W35" s="900"/>
      <c r="X35" s="431" t="s">
        <v>438</v>
      </c>
    </row>
    <row r="36" spans="1:24" ht="18.75" customHeight="1">
      <c r="A36" s="893"/>
      <c r="B36" s="925"/>
      <c r="C36" s="926"/>
      <c r="D36" s="188"/>
      <c r="E36" s="189"/>
      <c r="F36" s="190"/>
      <c r="G36" s="193"/>
      <c r="H36" s="192"/>
      <c r="I36" s="193"/>
      <c r="J36" s="192"/>
      <c r="K36" s="194"/>
      <c r="L36" s="351" t="str">
        <f>IF(ISNUMBER(K36),(PRODUCT(E36,G36,I36,K36)),"")</f>
        <v/>
      </c>
      <c r="M36" s="195"/>
      <c r="N36" s="196"/>
      <c r="P36" s="901" t="s">
        <v>457</v>
      </c>
      <c r="Q36" s="902"/>
      <c r="R36" s="427">
        <v>1</v>
      </c>
      <c r="S36" s="432" t="s">
        <v>453</v>
      </c>
      <c r="T36" s="428"/>
      <c r="U36" s="432"/>
      <c r="V36" s="427"/>
      <c r="W36" s="432"/>
      <c r="X36" s="429" t="s">
        <v>454</v>
      </c>
    </row>
    <row r="37" spans="1:24" ht="18.75" customHeight="1">
      <c r="A37" s="893"/>
      <c r="B37" s="927"/>
      <c r="C37" s="928"/>
      <c r="D37" s="188"/>
      <c r="E37" s="189"/>
      <c r="F37" s="190"/>
      <c r="G37" s="193"/>
      <c r="H37" s="192"/>
      <c r="I37" s="193"/>
      <c r="J37" s="192"/>
      <c r="K37" s="194"/>
      <c r="L37" s="352" t="str">
        <f>IF(ISNUMBER(K37),(PRODUCT(E37,G37,I37,K37)),"")</f>
        <v/>
      </c>
      <c r="M37" s="195"/>
      <c r="N37" s="196"/>
    </row>
    <row r="38" spans="1:24" ht="18.75" customHeight="1">
      <c r="A38" s="893"/>
      <c r="B38" s="929"/>
      <c r="C38" s="930"/>
      <c r="D38" s="931" t="s">
        <v>181</v>
      </c>
      <c r="E38" s="1084"/>
      <c r="F38" s="1084"/>
      <c r="G38" s="1084"/>
      <c r="H38" s="1084"/>
      <c r="I38" s="1084"/>
      <c r="J38" s="1084"/>
      <c r="K38" s="1085"/>
      <c r="L38" s="159">
        <f>SUM(L34:L37)</f>
        <v>0</v>
      </c>
      <c r="M38" s="917"/>
      <c r="N38" s="918"/>
    </row>
    <row r="39" spans="1:24" ht="18.75" customHeight="1">
      <c r="A39" s="893"/>
      <c r="B39" s="923" t="s">
        <v>162</v>
      </c>
      <c r="C39" s="924"/>
      <c r="D39" s="179"/>
      <c r="F39" s="181"/>
      <c r="G39" s="184"/>
      <c r="H39" s="183"/>
      <c r="I39" s="184"/>
      <c r="J39" s="183"/>
      <c r="K39" s="185"/>
      <c r="L39" s="350" t="str">
        <f>IF(ISNUMBER(K39),(PRODUCT(E39,G39,I39,K39)),"")</f>
        <v/>
      </c>
      <c r="M39" s="186"/>
      <c r="N39" s="187"/>
      <c r="P39" s="426"/>
      <c r="Q39" s="398"/>
      <c r="R39" s="398"/>
      <c r="S39" s="398"/>
      <c r="T39" s="398"/>
      <c r="U39" s="398"/>
      <c r="V39" s="398"/>
      <c r="W39" s="398"/>
      <c r="X39" s="398"/>
    </row>
    <row r="40" spans="1:24" ht="18.75" customHeight="1">
      <c r="A40" s="893"/>
      <c r="B40" s="925"/>
      <c r="C40" s="926"/>
      <c r="D40" s="188"/>
      <c r="E40" s="189"/>
      <c r="F40" s="190"/>
      <c r="G40" s="193"/>
      <c r="H40" s="192"/>
      <c r="I40" s="193"/>
      <c r="J40" s="192"/>
      <c r="K40" s="194"/>
      <c r="L40" s="351" t="str">
        <f>IF(ISNUMBER(K40),(PRODUCT(E40,G40,I40,K40)),"")</f>
        <v/>
      </c>
      <c r="M40" s="195"/>
      <c r="N40" s="196"/>
      <c r="P40" s="903"/>
      <c r="Q40" s="904"/>
      <c r="R40" s="903"/>
      <c r="S40" s="903"/>
      <c r="T40" s="903"/>
      <c r="U40" s="903"/>
      <c r="V40" s="903"/>
      <c r="W40" s="903"/>
      <c r="X40" s="463"/>
    </row>
    <row r="41" spans="1:24" ht="18.75" customHeight="1">
      <c r="A41" s="893"/>
      <c r="B41" s="925"/>
      <c r="C41" s="926"/>
      <c r="D41" s="188"/>
      <c r="E41" s="189"/>
      <c r="F41" s="190"/>
      <c r="G41" s="193"/>
      <c r="H41" s="192"/>
      <c r="I41" s="193"/>
      <c r="J41" s="192"/>
      <c r="K41" s="194"/>
      <c r="L41" s="351" t="str">
        <f>IF(ISNUMBER(K41),(PRODUCT(E41,G41,I41,K41)),"")</f>
        <v/>
      </c>
      <c r="M41" s="195"/>
      <c r="N41" s="196"/>
      <c r="P41" s="905"/>
      <c r="Q41" s="906"/>
      <c r="R41" s="459"/>
      <c r="S41" s="460"/>
      <c r="T41" s="464"/>
      <c r="U41" s="460"/>
      <c r="V41" s="459"/>
      <c r="W41" s="460"/>
      <c r="X41" s="462"/>
    </row>
    <row r="42" spans="1:24" ht="18.75" customHeight="1">
      <c r="A42" s="893"/>
      <c r="B42" s="925"/>
      <c r="C42" s="926"/>
      <c r="D42" s="188"/>
      <c r="E42" s="189"/>
      <c r="F42" s="190"/>
      <c r="G42" s="193"/>
      <c r="H42" s="192"/>
      <c r="I42" s="193"/>
      <c r="J42" s="192"/>
      <c r="K42" s="194"/>
      <c r="L42" s="352" t="str">
        <f>IF(ISNUMBER(K42),(PRODUCT(E42,G42,I42,K42)),"")</f>
        <v/>
      </c>
      <c r="M42" s="195"/>
      <c r="N42" s="196"/>
    </row>
    <row r="43" spans="1:24" ht="18.75" customHeight="1">
      <c r="A43" s="893"/>
      <c r="B43" s="929"/>
      <c r="C43" s="930"/>
      <c r="D43" s="931" t="s">
        <v>181</v>
      </c>
      <c r="E43" s="1084"/>
      <c r="F43" s="1084"/>
      <c r="G43" s="1084"/>
      <c r="H43" s="1084"/>
      <c r="I43" s="1084"/>
      <c r="J43" s="1084"/>
      <c r="K43" s="1085"/>
      <c r="L43" s="215">
        <f>SUM(L39:L42)</f>
        <v>0</v>
      </c>
      <c r="M43" s="917"/>
      <c r="N43" s="918"/>
    </row>
    <row r="44" spans="1:24" ht="18.75" customHeight="1">
      <c r="A44" s="893"/>
      <c r="B44" s="940" t="s">
        <v>163</v>
      </c>
      <c r="C44" s="924"/>
      <c r="D44" s="188"/>
      <c r="E44" s="189"/>
      <c r="F44" s="190"/>
      <c r="G44" s="193"/>
      <c r="H44" s="192"/>
      <c r="I44" s="193"/>
      <c r="J44" s="192"/>
      <c r="K44" s="194"/>
      <c r="L44" s="350" t="str">
        <f>IF(ISNUMBER(K44),(PRODUCT(E44,G44,I44,K44)),"")</f>
        <v/>
      </c>
      <c r="M44" s="186"/>
      <c r="N44" s="187"/>
    </row>
    <row r="45" spans="1:24" ht="18.75" customHeight="1">
      <c r="A45" s="893"/>
      <c r="B45" s="941"/>
      <c r="C45" s="926"/>
      <c r="D45" s="206"/>
      <c r="E45" s="207"/>
      <c r="F45" s="208"/>
      <c r="G45" s="209"/>
      <c r="H45" s="210"/>
      <c r="I45" s="209"/>
      <c r="J45" s="210"/>
      <c r="K45" s="211"/>
      <c r="L45" s="351" t="str">
        <f>IF(ISNUMBER(K45),(PRODUCT(E45,G45,I45,K45)),"")</f>
        <v/>
      </c>
      <c r="M45" s="219"/>
      <c r="N45" s="220"/>
    </row>
    <row r="46" spans="1:24" ht="18.75" customHeight="1">
      <c r="A46" s="893"/>
      <c r="B46" s="941"/>
      <c r="C46" s="926"/>
      <c r="D46" s="206"/>
      <c r="E46" s="207"/>
      <c r="F46" s="208"/>
      <c r="G46" s="209"/>
      <c r="H46" s="210"/>
      <c r="I46" s="209"/>
      <c r="J46" s="210"/>
      <c r="K46" s="211"/>
      <c r="L46" s="351" t="str">
        <f>IF(ISNUMBER(K46),(PRODUCT(E46,G46,I46,K46)),"")</f>
        <v/>
      </c>
      <c r="M46" s="219"/>
      <c r="N46" s="220"/>
    </row>
    <row r="47" spans="1:24" ht="18.75" customHeight="1">
      <c r="A47" s="893"/>
      <c r="B47" s="927"/>
      <c r="C47" s="928"/>
      <c r="D47" s="197"/>
      <c r="E47" s="198"/>
      <c r="F47" s="199"/>
      <c r="G47" s="200"/>
      <c r="H47" s="201"/>
      <c r="I47" s="200"/>
      <c r="J47" s="201"/>
      <c r="K47" s="202"/>
      <c r="L47" s="352" t="str">
        <f>IF(ISNUMBER(K47),(PRODUCT(E47,G47,I47,K47)),"")</f>
        <v/>
      </c>
      <c r="M47" s="203"/>
      <c r="N47" s="204"/>
    </row>
    <row r="48" spans="1:24" ht="18.75" customHeight="1">
      <c r="A48" s="893"/>
      <c r="B48" s="929"/>
      <c r="C48" s="930"/>
      <c r="D48" s="931" t="s">
        <v>181</v>
      </c>
      <c r="E48" s="1084"/>
      <c r="F48" s="1084"/>
      <c r="G48" s="1084"/>
      <c r="H48" s="1084"/>
      <c r="I48" s="1084"/>
      <c r="J48" s="1084"/>
      <c r="K48" s="1085"/>
      <c r="L48" s="159">
        <f>SUM(L44:L47)</f>
        <v>0</v>
      </c>
      <c r="M48" s="917"/>
      <c r="N48" s="918"/>
    </row>
    <row r="49" spans="1:17" ht="18.75" customHeight="1">
      <c r="A49" s="893"/>
      <c r="B49" s="923" t="s">
        <v>164</v>
      </c>
      <c r="C49" s="924"/>
      <c r="D49" s="179"/>
      <c r="E49" s="180"/>
      <c r="F49" s="181"/>
      <c r="G49" s="184"/>
      <c r="H49" s="183"/>
      <c r="I49" s="184"/>
      <c r="J49" s="183"/>
      <c r="K49" s="185"/>
      <c r="L49" s="350" t="str">
        <f>IF(ISNUMBER(K49),(PRODUCT(E49,G49,I49,K49)),"")</f>
        <v/>
      </c>
      <c r="M49" s="186"/>
      <c r="N49" s="187"/>
    </row>
    <row r="50" spans="1:17" ht="18.75" customHeight="1">
      <c r="A50" s="893"/>
      <c r="B50" s="927"/>
      <c r="C50" s="928"/>
      <c r="D50" s="188"/>
      <c r="E50" s="189"/>
      <c r="F50" s="190"/>
      <c r="G50" s="221"/>
      <c r="H50" s="192"/>
      <c r="I50" s="193"/>
      <c r="J50" s="192"/>
      <c r="K50" s="194"/>
      <c r="L50" s="351" t="str">
        <f>IF(ISNUMBER(K50),(PRODUCT(E50,G50,I50,K50)),"")</f>
        <v/>
      </c>
      <c r="M50" s="195"/>
      <c r="N50" s="196"/>
    </row>
    <row r="51" spans="1:17" ht="18.75" customHeight="1">
      <c r="A51" s="893"/>
      <c r="B51" s="927"/>
      <c r="C51" s="928"/>
      <c r="D51" s="188"/>
      <c r="E51" s="189"/>
      <c r="F51" s="190"/>
      <c r="G51" s="221"/>
      <c r="H51" s="192"/>
      <c r="I51" s="193"/>
      <c r="J51" s="192"/>
      <c r="K51" s="194"/>
      <c r="L51" s="351" t="str">
        <f>IF(ISNUMBER(K51),(PRODUCT(E51,G51,I51,K51)),"")</f>
        <v/>
      </c>
      <c r="M51" s="195"/>
      <c r="N51" s="196"/>
    </row>
    <row r="52" spans="1:17" ht="18.75" customHeight="1">
      <c r="A52" s="893"/>
      <c r="B52" s="927"/>
      <c r="C52" s="928"/>
      <c r="D52" s="188"/>
      <c r="E52" s="189"/>
      <c r="F52" s="190"/>
      <c r="G52" s="193"/>
      <c r="H52" s="192"/>
      <c r="I52" s="193"/>
      <c r="J52" s="192"/>
      <c r="K52" s="222"/>
      <c r="L52" s="352" t="str">
        <f>IF(ISNUMBER(K52),(PRODUCT(E52,G52,I52,K52)),"")</f>
        <v/>
      </c>
      <c r="M52" s="195"/>
      <c r="N52" s="196"/>
    </row>
    <row r="53" spans="1:17" ht="18.75" customHeight="1">
      <c r="A53" s="893"/>
      <c r="B53" s="927"/>
      <c r="C53" s="928"/>
      <c r="D53" s="1086" t="s">
        <v>181</v>
      </c>
      <c r="E53" s="976"/>
      <c r="F53" s="976"/>
      <c r="G53" s="976"/>
      <c r="H53" s="976"/>
      <c r="I53" s="976"/>
      <c r="J53" s="976"/>
      <c r="K53" s="977"/>
      <c r="L53" s="223">
        <f>SUM(L49:L52)</f>
        <v>0</v>
      </c>
      <c r="M53" s="917"/>
      <c r="N53" s="918"/>
    </row>
    <row r="54" spans="1:17" ht="18.75" customHeight="1">
      <c r="A54" s="893"/>
      <c r="B54" s="923" t="s">
        <v>182</v>
      </c>
      <c r="C54" s="924"/>
      <c r="D54" s="179"/>
      <c r="E54" s="180"/>
      <c r="F54" s="181"/>
      <c r="G54" s="184"/>
      <c r="H54" s="183"/>
      <c r="I54" s="184"/>
      <c r="J54" s="183"/>
      <c r="K54" s="185"/>
      <c r="L54" s="350" t="str">
        <f>IF(ISNUMBER(K54),(PRODUCT(E54,G54,I54,K54)),"")</f>
        <v/>
      </c>
      <c r="M54" s="186"/>
      <c r="N54" s="187"/>
    </row>
    <row r="55" spans="1:17" ht="18.75" customHeight="1">
      <c r="A55" s="893"/>
      <c r="B55" s="925"/>
      <c r="C55" s="926"/>
      <c r="D55" s="188"/>
      <c r="E55" s="189"/>
      <c r="F55" s="190"/>
      <c r="G55" s="221"/>
      <c r="H55" s="192"/>
      <c r="I55" s="193"/>
      <c r="J55" s="192"/>
      <c r="K55" s="194"/>
      <c r="L55" s="351" t="str">
        <f>IF(ISNUMBER(K55),(PRODUCT(E55,G55,I55,K55)),"")</f>
        <v/>
      </c>
      <c r="M55" s="195"/>
      <c r="N55" s="196"/>
    </row>
    <row r="56" spans="1:17" ht="18.75" customHeight="1">
      <c r="A56" s="893"/>
      <c r="B56" s="925"/>
      <c r="C56" s="926"/>
      <c r="D56" s="188"/>
      <c r="E56" s="189"/>
      <c r="F56" s="190"/>
      <c r="G56" s="221"/>
      <c r="H56" s="192"/>
      <c r="I56" s="193"/>
      <c r="J56" s="192"/>
      <c r="K56" s="194"/>
      <c r="L56" s="351" t="str">
        <f>IF(ISNUMBER(K56),(PRODUCT(E56,G56,I56,K56)),"")</f>
        <v/>
      </c>
      <c r="M56" s="195"/>
      <c r="N56" s="196"/>
    </row>
    <row r="57" spans="1:17" ht="18.75" customHeight="1">
      <c r="A57" s="893"/>
      <c r="B57" s="927"/>
      <c r="C57" s="928"/>
      <c r="D57" s="188"/>
      <c r="E57" s="189"/>
      <c r="F57" s="190"/>
      <c r="G57" s="193"/>
      <c r="H57" s="192"/>
      <c r="I57" s="193"/>
      <c r="J57" s="192"/>
      <c r="K57" s="194"/>
      <c r="L57" s="352" t="str">
        <f>IF(ISNUMBER(K57),(PRODUCT(E57,G57,I57,K57)),"")</f>
        <v/>
      </c>
      <c r="M57" s="195"/>
      <c r="N57" s="196"/>
    </row>
    <row r="58" spans="1:17" ht="18.75" customHeight="1">
      <c r="A58" s="893"/>
      <c r="B58" s="929"/>
      <c r="C58" s="930"/>
      <c r="D58" s="931" t="s">
        <v>181</v>
      </c>
      <c r="E58" s="1084"/>
      <c r="F58" s="1084"/>
      <c r="G58" s="1084"/>
      <c r="H58" s="1084"/>
      <c r="I58" s="1084"/>
      <c r="J58" s="1084"/>
      <c r="K58" s="1085"/>
      <c r="L58" s="269">
        <f>SUM(L54:L57)</f>
        <v>0</v>
      </c>
      <c r="M58" s="917"/>
      <c r="N58" s="918"/>
    </row>
    <row r="59" spans="1:17" ht="23.25" customHeight="1">
      <c r="A59" s="893"/>
      <c r="B59" s="941" t="s">
        <v>194</v>
      </c>
      <c r="C59" s="926"/>
      <c r="D59" s="270" t="s">
        <v>201</v>
      </c>
      <c r="E59" s="960">
        <f>SUMIF(N14:N58,"○",L14:L58)</f>
        <v>0</v>
      </c>
      <c r="F59" s="961"/>
      <c r="G59" s="271" t="s">
        <v>186</v>
      </c>
      <c r="H59" s="272" t="s">
        <v>202</v>
      </c>
      <c r="I59" s="271" t="s">
        <v>203</v>
      </c>
      <c r="J59" s="962"/>
      <c r="K59" s="963"/>
      <c r="L59" s="224">
        <f>ROUNDDOWN(E59*0.1,0)</f>
        <v>0</v>
      </c>
      <c r="M59" s="964"/>
      <c r="N59" s="965"/>
    </row>
    <row r="60" spans="1:17" ht="23.25" customHeight="1">
      <c r="A60" s="893"/>
      <c r="B60" s="941"/>
      <c r="C60" s="926"/>
      <c r="D60" s="270" t="s">
        <v>204</v>
      </c>
      <c r="E60" s="960">
        <f>SUMIF(M14:M58,"○",L14:L58)</f>
        <v>0</v>
      </c>
      <c r="F60" s="961"/>
      <c r="G60" s="271" t="s">
        <v>186</v>
      </c>
      <c r="H60" s="272" t="s">
        <v>205</v>
      </c>
      <c r="I60" s="271" t="s">
        <v>203</v>
      </c>
      <c r="J60" s="962"/>
      <c r="K60" s="963"/>
      <c r="L60" s="224">
        <f>ROUNDDOWN(ROUNDUP(E60/1.08,0)*1.1,0)-E60</f>
        <v>0</v>
      </c>
      <c r="M60" s="917"/>
      <c r="N60" s="918"/>
    </row>
    <row r="61" spans="1:17" ht="23.25" customHeight="1">
      <c r="A61" s="893"/>
      <c r="B61" s="925"/>
      <c r="C61" s="926"/>
      <c r="D61" s="270" t="s">
        <v>206</v>
      </c>
      <c r="E61" s="1091"/>
      <c r="F61" s="1092"/>
      <c r="G61" s="271" t="s">
        <v>186</v>
      </c>
      <c r="H61" s="272"/>
      <c r="I61" s="271" t="s">
        <v>203</v>
      </c>
      <c r="J61" s="962"/>
      <c r="K61" s="963"/>
      <c r="L61" s="276"/>
      <c r="M61" s="917"/>
      <c r="N61" s="918"/>
    </row>
    <row r="62" spans="1:17" ht="23.25" customHeight="1">
      <c r="A62" s="894"/>
      <c r="B62" s="958"/>
      <c r="C62" s="959"/>
      <c r="D62" s="931" t="s">
        <v>181</v>
      </c>
      <c r="E62" s="1084"/>
      <c r="F62" s="1084"/>
      <c r="G62" s="1084"/>
      <c r="H62" s="1084"/>
      <c r="I62" s="1084"/>
      <c r="J62" s="1084"/>
      <c r="K62" s="1085"/>
      <c r="L62" s="269">
        <f>SUM(L59:L61)</f>
        <v>0</v>
      </c>
      <c r="M62" s="917"/>
      <c r="N62" s="918"/>
      <c r="P62" s="143" t="s">
        <v>166</v>
      </c>
      <c r="Q62" s="160">
        <f>SUM(L23,L28,L33,L38,L43,L48,L53,L58,L62)</f>
        <v>0</v>
      </c>
    </row>
    <row r="63" spans="1:17" ht="17.149999999999999" customHeight="1">
      <c r="A63" s="978" t="s">
        <v>195</v>
      </c>
      <c r="B63" s="979"/>
      <c r="C63" s="980"/>
      <c r="D63" s="954"/>
      <c r="E63" s="954"/>
      <c r="F63" s="954"/>
      <c r="G63" s="954"/>
      <c r="H63" s="954"/>
      <c r="I63" s="954"/>
      <c r="J63" s="954"/>
      <c r="K63" s="955"/>
      <c r="L63" s="216"/>
      <c r="M63" s="956"/>
      <c r="N63" s="957"/>
    </row>
    <row r="64" spans="1:17" ht="17.149999999999999" customHeight="1">
      <c r="A64" s="981"/>
      <c r="B64" s="801"/>
      <c r="C64" s="982"/>
      <c r="D64" s="971"/>
      <c r="E64" s="971"/>
      <c r="F64" s="971"/>
      <c r="G64" s="971"/>
      <c r="H64" s="971"/>
      <c r="I64" s="971"/>
      <c r="J64" s="971"/>
      <c r="K64" s="972"/>
      <c r="L64" s="348"/>
      <c r="M64" s="913"/>
      <c r="N64" s="914"/>
    </row>
    <row r="65" spans="1:14" ht="17.149999999999999" customHeight="1">
      <c r="A65" s="981"/>
      <c r="B65" s="801"/>
      <c r="C65" s="982"/>
      <c r="D65" s="973"/>
      <c r="E65" s="973"/>
      <c r="F65" s="973"/>
      <c r="G65" s="973"/>
      <c r="H65" s="973"/>
      <c r="I65" s="973"/>
      <c r="J65" s="973"/>
      <c r="K65" s="974"/>
      <c r="L65" s="349"/>
      <c r="M65" s="915"/>
      <c r="N65" s="916"/>
    </row>
    <row r="66" spans="1:14" ht="23.25" customHeight="1">
      <c r="A66" s="983"/>
      <c r="B66" s="984"/>
      <c r="C66" s="985"/>
      <c r="D66" s="975" t="s">
        <v>181</v>
      </c>
      <c r="E66" s="976"/>
      <c r="F66" s="976"/>
      <c r="G66" s="976"/>
      <c r="H66" s="976"/>
      <c r="I66" s="976"/>
      <c r="J66" s="976"/>
      <c r="K66" s="977"/>
      <c r="L66" s="269">
        <f>SUM(L63:L65)</f>
        <v>0</v>
      </c>
      <c r="M66" s="917"/>
      <c r="N66" s="918"/>
    </row>
    <row r="67" spans="1:14" ht="22.5" customHeight="1">
      <c r="A67" s="895" t="s">
        <v>196</v>
      </c>
      <c r="B67" s="968"/>
      <c r="C67" s="968"/>
      <c r="D67" s="969"/>
      <c r="E67" s="969"/>
      <c r="F67" s="969"/>
      <c r="G67" s="969"/>
      <c r="H67" s="969"/>
      <c r="I67" s="969"/>
      <c r="J67" s="969"/>
      <c r="K67" s="970"/>
      <c r="L67" s="224">
        <f>SUM(L18,L23,L28,L33,L38,L43,L48,L53,L58,L62,L66)</f>
        <v>0</v>
      </c>
      <c r="M67" s="917"/>
      <c r="N67" s="918"/>
    </row>
    <row r="68" spans="1:14" ht="22.5" customHeight="1" thickBot="1">
      <c r="A68" s="942" t="s">
        <v>197</v>
      </c>
      <c r="B68" s="943"/>
      <c r="C68" s="944"/>
      <c r="D68" s="289" t="s">
        <v>207</v>
      </c>
      <c r="E68" s="1087">
        <f>L67-L66</f>
        <v>0</v>
      </c>
      <c r="F68" s="1088"/>
      <c r="G68" s="278" t="s">
        <v>186</v>
      </c>
      <c r="H68" s="279"/>
      <c r="I68" s="280" t="s">
        <v>187</v>
      </c>
      <c r="J68" s="1089" t="s">
        <v>188</v>
      </c>
      <c r="K68" s="1090"/>
      <c r="L68" s="225">
        <f>ROUNDDOWN(E68*H68,0)</f>
        <v>0</v>
      </c>
      <c r="M68" s="948"/>
      <c r="N68" s="949"/>
    </row>
    <row r="69" spans="1:14" ht="22.5" customHeight="1" thickTop="1" thickBot="1">
      <c r="A69" s="993" t="s">
        <v>198</v>
      </c>
      <c r="B69" s="994"/>
      <c r="C69" s="994"/>
      <c r="D69" s="995"/>
      <c r="E69" s="995"/>
      <c r="F69" s="995"/>
      <c r="G69" s="995"/>
      <c r="H69" s="995"/>
      <c r="I69" s="995"/>
      <c r="J69" s="995"/>
      <c r="K69" s="996"/>
      <c r="L69" s="163">
        <f>SUM(L67:L68)</f>
        <v>0</v>
      </c>
      <c r="M69" s="997"/>
      <c r="N69" s="998"/>
    </row>
    <row r="70" spans="1:14" ht="18.5" customHeight="1" thickTop="1">
      <c r="A70" s="942" t="s">
        <v>167</v>
      </c>
      <c r="B70" s="999"/>
      <c r="C70" s="928"/>
      <c r="D70" s="228"/>
      <c r="E70" s="229"/>
      <c r="F70" s="230"/>
      <c r="G70" s="229"/>
      <c r="H70" s="231"/>
      <c r="I70" s="229"/>
      <c r="J70" s="231"/>
      <c r="K70" s="232"/>
      <c r="L70" s="389" t="str">
        <f>IF(ISNUMBER(K70),(PRODUCT(E70,G70,I70,K70)),"")</f>
        <v/>
      </c>
      <c r="M70" s="1095"/>
      <c r="N70" s="1010"/>
    </row>
    <row r="71" spans="1:14" ht="18" customHeight="1">
      <c r="A71" s="942"/>
      <c r="B71" s="999"/>
      <c r="C71" s="928"/>
      <c r="D71" s="233"/>
      <c r="E71" s="193"/>
      <c r="F71" s="190"/>
      <c r="G71" s="193"/>
      <c r="H71" s="192"/>
      <c r="I71" s="193"/>
      <c r="J71" s="192"/>
      <c r="K71" s="234"/>
      <c r="L71" s="367" t="str">
        <f>IF(ISNUMBER(K71),(PRODUCT(E71,G71,I71,K71)),"")</f>
        <v/>
      </c>
      <c r="M71" s="1096"/>
      <c r="N71" s="1012"/>
    </row>
    <row r="72" spans="1:14" ht="18" customHeight="1">
      <c r="A72" s="1000"/>
      <c r="B72" s="999"/>
      <c r="C72" s="928"/>
      <c r="D72" s="235"/>
      <c r="E72" s="200"/>
      <c r="F72" s="199"/>
      <c r="G72" s="200"/>
      <c r="H72" s="201"/>
      <c r="I72" s="200"/>
      <c r="J72" s="201"/>
      <c r="K72" s="236"/>
      <c r="L72" s="374" t="str">
        <f>IF(ISNUMBER(K72),(PRODUCT(E72,G72,I72,K72)),"")</f>
        <v/>
      </c>
      <c r="M72" s="1097"/>
      <c r="N72" s="1014"/>
    </row>
    <row r="73" spans="1:14" ht="13.5" thickBot="1">
      <c r="A73" s="1001"/>
      <c r="B73" s="1002"/>
      <c r="C73" s="1003"/>
      <c r="D73" s="1004" t="s">
        <v>181</v>
      </c>
      <c r="E73" s="1093"/>
      <c r="F73" s="1093"/>
      <c r="G73" s="1093"/>
      <c r="H73" s="1093"/>
      <c r="I73" s="1093"/>
      <c r="J73" s="1093"/>
      <c r="K73" s="1094"/>
      <c r="L73" s="237">
        <f>SUM(L70:L72)</f>
        <v>0</v>
      </c>
      <c r="M73" s="1007"/>
      <c r="N73" s="1008"/>
    </row>
    <row r="74" spans="1:14" ht="30.75" customHeight="1" thickTop="1" thickBot="1">
      <c r="A74" s="993" t="s">
        <v>199</v>
      </c>
      <c r="B74" s="994"/>
      <c r="C74" s="994"/>
      <c r="D74" s="995"/>
      <c r="E74" s="995"/>
      <c r="F74" s="995"/>
      <c r="G74" s="995"/>
      <c r="H74" s="995"/>
      <c r="I74" s="995"/>
      <c r="J74" s="995"/>
      <c r="K74" s="996"/>
      <c r="L74" s="290">
        <f>L69-L73</f>
        <v>0</v>
      </c>
      <c r="M74" s="997"/>
      <c r="N74" s="998"/>
    </row>
    <row r="75" spans="1:14" ht="13.5" thickTop="1"/>
    <row r="77" spans="1:14">
      <c r="A77" s="167" t="s">
        <v>217</v>
      </c>
      <c r="B77" s="167"/>
      <c r="C77" s="167"/>
      <c r="D77" s="167"/>
      <c r="E77" s="167"/>
      <c r="F77" s="167"/>
      <c r="G77" s="167"/>
      <c r="H77" s="167"/>
      <c r="I77" s="167"/>
      <c r="J77" s="167"/>
      <c r="K77" s="167"/>
      <c r="L77" s="167"/>
      <c r="M77" s="143"/>
      <c r="N77" s="143"/>
    </row>
    <row r="78" spans="1:14" ht="14.15" customHeight="1">
      <c r="A78" s="239" t="s">
        <v>169</v>
      </c>
      <c r="B78" s="227" t="s">
        <v>218</v>
      </c>
      <c r="C78" s="167"/>
      <c r="D78" s="167"/>
      <c r="E78" s="167"/>
      <c r="F78" s="167"/>
      <c r="G78" s="167"/>
      <c r="H78" s="167"/>
      <c r="I78" s="167"/>
      <c r="J78" s="167"/>
      <c r="K78" s="167"/>
      <c r="L78" s="167"/>
      <c r="M78" s="143"/>
      <c r="N78" s="143"/>
    </row>
    <row r="79" spans="1:14">
      <c r="A79" s="148" t="s">
        <v>169</v>
      </c>
      <c r="B79" s="401" t="s">
        <v>435</v>
      </c>
      <c r="C79" s="17"/>
      <c r="D79" s="167"/>
      <c r="E79" s="167"/>
      <c r="F79" s="167"/>
      <c r="G79" s="167"/>
      <c r="H79" s="167"/>
      <c r="I79" s="167"/>
      <c r="J79" s="167"/>
      <c r="K79" s="167"/>
      <c r="L79" s="167"/>
      <c r="M79" s="143"/>
      <c r="N79" s="143"/>
    </row>
    <row r="80" spans="1:14" ht="13.5" thickBot="1">
      <c r="A80" s="151"/>
      <c r="B80" s="167"/>
      <c r="C80" s="167"/>
      <c r="D80" s="167"/>
      <c r="E80" s="167"/>
      <c r="F80" s="167"/>
      <c r="G80" s="167"/>
      <c r="H80" s="167"/>
      <c r="I80" s="167"/>
      <c r="J80" s="167"/>
      <c r="K80" s="167"/>
      <c r="L80" s="167"/>
      <c r="M80" s="143"/>
      <c r="N80" s="143"/>
    </row>
    <row r="81" spans="1:15" s="241" customFormat="1" ht="22.4" customHeight="1" thickBot="1">
      <c r="A81" s="986" t="s">
        <v>211</v>
      </c>
      <c r="B81" s="987"/>
      <c r="C81" s="988"/>
      <c r="D81" s="988"/>
      <c r="E81" s="988"/>
      <c r="F81" s="988"/>
      <c r="G81" s="988"/>
      <c r="H81" s="988"/>
      <c r="I81" s="988"/>
      <c r="J81" s="988"/>
      <c r="K81" s="989"/>
      <c r="L81" s="17"/>
      <c r="O81" s="143"/>
    </row>
    <row r="82" spans="1:15" s="241" customFormat="1" ht="15" customHeight="1">
      <c r="A82" s="17"/>
      <c r="B82" s="17"/>
      <c r="C82" s="17"/>
      <c r="D82" s="17"/>
      <c r="E82" s="17"/>
      <c r="F82" s="17"/>
      <c r="G82" s="17"/>
      <c r="H82" s="17"/>
      <c r="I82" s="17"/>
      <c r="J82" s="17"/>
      <c r="K82" s="17"/>
      <c r="L82" s="242"/>
      <c r="O82" s="143"/>
    </row>
    <row r="83" spans="1:15" s="241" customFormat="1" ht="15" customHeight="1" thickBot="1">
      <c r="A83" s="17"/>
      <c r="B83" s="17"/>
      <c r="C83" s="17"/>
      <c r="D83" s="17"/>
      <c r="E83" s="17"/>
      <c r="F83" s="17"/>
      <c r="G83" s="17"/>
      <c r="H83" s="17"/>
      <c r="I83" s="17"/>
      <c r="J83" s="17"/>
      <c r="K83" s="17"/>
      <c r="L83" s="242" t="s">
        <v>212</v>
      </c>
      <c r="M83" s="243"/>
      <c r="N83" s="244"/>
      <c r="O83" s="143"/>
    </row>
    <row r="84" spans="1:15" s="241" customFormat="1" ht="22.5" customHeight="1">
      <c r="A84" s="245" t="s">
        <v>153</v>
      </c>
      <c r="B84" s="990" t="s">
        <v>154</v>
      </c>
      <c r="C84" s="991"/>
      <c r="D84" s="246" t="s">
        <v>177</v>
      </c>
      <c r="E84" s="990" t="s">
        <v>178</v>
      </c>
      <c r="F84" s="991"/>
      <c r="G84" s="992" t="s">
        <v>183</v>
      </c>
      <c r="H84" s="992"/>
      <c r="I84" s="990" t="s">
        <v>183</v>
      </c>
      <c r="J84" s="991"/>
      <c r="K84" s="281" t="s">
        <v>200</v>
      </c>
      <c r="L84" s="282" t="s">
        <v>213</v>
      </c>
      <c r="M84" s="247" t="s">
        <v>179</v>
      </c>
      <c r="N84" s="248" t="s">
        <v>180</v>
      </c>
      <c r="O84" s="143"/>
    </row>
    <row r="85" spans="1:15" s="249" customFormat="1" ht="18.75" customHeight="1">
      <c r="A85" s="1023" t="s">
        <v>155</v>
      </c>
      <c r="B85" s="1017" t="s">
        <v>156</v>
      </c>
      <c r="C85" s="1024"/>
      <c r="D85" s="392"/>
      <c r="E85" s="381"/>
      <c r="F85" s="357"/>
      <c r="G85" s="356"/>
      <c r="H85" s="358"/>
      <c r="I85" s="356"/>
      <c r="J85" s="358"/>
      <c r="K85" s="359"/>
      <c r="L85" s="360" t="str">
        <f>IF(ISNUMBER(K85),(PRODUCT(E85,G85,I85,K85)),"")</f>
        <v/>
      </c>
      <c r="M85" s="361"/>
      <c r="N85" s="362"/>
      <c r="O85" s="240"/>
    </row>
    <row r="86" spans="1:15" s="249" customFormat="1" ht="18.75" customHeight="1">
      <c r="A86" s="1023"/>
      <c r="B86" s="1019"/>
      <c r="C86" s="1020"/>
      <c r="D86" s="393"/>
      <c r="E86" s="382"/>
      <c r="F86" s="364"/>
      <c r="G86" s="363"/>
      <c r="H86" s="365"/>
      <c r="I86" s="363"/>
      <c r="J86" s="365"/>
      <c r="K86" s="366"/>
      <c r="L86" s="367" t="str">
        <f>IF(ISNUMBER(K86),(PRODUCT(E86,G86,I86,K86)),"")</f>
        <v/>
      </c>
      <c r="M86" s="368"/>
      <c r="N86" s="369"/>
      <c r="O86" s="240"/>
    </row>
    <row r="87" spans="1:15" s="249" customFormat="1" ht="18.75" customHeight="1">
      <c r="A87" s="1023"/>
      <c r="B87" s="1019"/>
      <c r="C87" s="1020"/>
      <c r="D87" s="393"/>
      <c r="E87" s="382"/>
      <c r="F87" s="364"/>
      <c r="G87" s="363"/>
      <c r="H87" s="365"/>
      <c r="I87" s="363"/>
      <c r="J87" s="365"/>
      <c r="K87" s="366"/>
      <c r="L87" s="367" t="str">
        <f>IF(ISNUMBER(K87),(PRODUCT(E87,G87,I87,K87)),"")</f>
        <v/>
      </c>
      <c r="M87" s="368"/>
      <c r="N87" s="369"/>
      <c r="O87" s="241"/>
    </row>
    <row r="88" spans="1:15" s="249" customFormat="1" ht="18.75" customHeight="1">
      <c r="A88" s="1023"/>
      <c r="B88" s="1019"/>
      <c r="C88" s="1020"/>
      <c r="D88" s="394"/>
      <c r="E88" s="383"/>
      <c r="F88" s="371"/>
      <c r="G88" s="370"/>
      <c r="H88" s="372"/>
      <c r="I88" s="370"/>
      <c r="J88" s="372"/>
      <c r="K88" s="373"/>
      <c r="L88" s="374" t="str">
        <f>IF(ISNUMBER(K88),(PRODUCT(E88,G88,I88,K88)),"")</f>
        <v/>
      </c>
      <c r="M88" s="375"/>
      <c r="N88" s="376"/>
      <c r="O88" s="241"/>
    </row>
    <row r="89" spans="1:15" s="249" customFormat="1" ht="18.75" customHeight="1">
      <c r="A89" s="1023"/>
      <c r="B89" s="1021"/>
      <c r="C89" s="1022"/>
      <c r="D89" s="1098" t="s">
        <v>181</v>
      </c>
      <c r="E89" s="1099"/>
      <c r="F89" s="1099"/>
      <c r="G89" s="1099"/>
      <c r="H89" s="1099"/>
      <c r="I89" s="1099"/>
      <c r="J89" s="1099"/>
      <c r="K89" s="1100"/>
      <c r="L89" s="250">
        <f>SUM(L85:L88)</f>
        <v>0</v>
      </c>
      <c r="M89" s="1015"/>
      <c r="N89" s="1016"/>
    </row>
    <row r="90" spans="1:15" s="249" customFormat="1" ht="18.75" customHeight="1">
      <c r="A90" s="1025" t="s">
        <v>157</v>
      </c>
      <c r="B90" s="1017" t="s">
        <v>158</v>
      </c>
      <c r="C90" s="1018"/>
      <c r="D90" s="392"/>
      <c r="E90" s="381"/>
      <c r="F90" s="357"/>
      <c r="G90" s="356"/>
      <c r="H90" s="358"/>
      <c r="I90" s="356"/>
      <c r="J90" s="358"/>
      <c r="K90" s="359"/>
      <c r="L90" s="360" t="str">
        <f>IF(ISNUMBER(K90),(PRODUCT(E90,G90,I90,K90)),"")</f>
        <v/>
      </c>
      <c r="M90" s="361"/>
      <c r="N90" s="362"/>
    </row>
    <row r="91" spans="1:15" s="249" customFormat="1" ht="18.75" customHeight="1">
      <c r="A91" s="1023"/>
      <c r="B91" s="1019"/>
      <c r="C91" s="1020"/>
      <c r="D91" s="393"/>
      <c r="E91" s="382"/>
      <c r="F91" s="364"/>
      <c r="G91" s="363"/>
      <c r="H91" s="365"/>
      <c r="I91" s="363"/>
      <c r="J91" s="365"/>
      <c r="K91" s="366"/>
      <c r="L91" s="367" t="str">
        <f>IF(ISNUMBER(K91),(PRODUCT(E91,G91,I91,K91)),"")</f>
        <v/>
      </c>
      <c r="M91" s="368"/>
      <c r="N91" s="369"/>
    </row>
    <row r="92" spans="1:15" s="249" customFormat="1" ht="18.75" customHeight="1">
      <c r="A92" s="1023"/>
      <c r="B92" s="1019"/>
      <c r="C92" s="1020"/>
      <c r="D92" s="394"/>
      <c r="E92" s="383"/>
      <c r="F92" s="371"/>
      <c r="G92" s="370"/>
      <c r="H92" s="372"/>
      <c r="I92" s="370"/>
      <c r="J92" s="372"/>
      <c r="K92" s="373"/>
      <c r="L92" s="374" t="str">
        <f>IF(ISNUMBER(K92),(PRODUCT(E92,G92,I92,K92)),"")</f>
        <v/>
      </c>
      <c r="M92" s="375"/>
      <c r="N92" s="376"/>
    </row>
    <row r="93" spans="1:15" s="249" customFormat="1" ht="18.75" customHeight="1">
      <c r="A93" s="1023"/>
      <c r="B93" s="1021"/>
      <c r="C93" s="1022"/>
      <c r="D93" s="1098" t="s">
        <v>181</v>
      </c>
      <c r="E93" s="1099"/>
      <c r="F93" s="1099"/>
      <c r="G93" s="1099"/>
      <c r="H93" s="1099"/>
      <c r="I93" s="1099"/>
      <c r="J93" s="1099"/>
      <c r="K93" s="1100"/>
      <c r="L93" s="251">
        <f>SUM(L90:L92)</f>
        <v>0</v>
      </c>
      <c r="M93" s="1015"/>
      <c r="N93" s="1016"/>
    </row>
    <row r="94" spans="1:15" s="249" customFormat="1" ht="18.75" customHeight="1">
      <c r="A94" s="1023"/>
      <c r="B94" s="1017" t="s">
        <v>159</v>
      </c>
      <c r="C94" s="1018"/>
      <c r="D94" s="392"/>
      <c r="E94" s="381"/>
      <c r="F94" s="357"/>
      <c r="G94" s="356"/>
      <c r="H94" s="358"/>
      <c r="I94" s="356"/>
      <c r="J94" s="358"/>
      <c r="K94" s="359"/>
      <c r="L94" s="360" t="str">
        <f>IF(ISNUMBER(K94),(PRODUCT(E94,G94,I94,K94)),"")</f>
        <v/>
      </c>
      <c r="M94" s="361"/>
      <c r="N94" s="362"/>
    </row>
    <row r="95" spans="1:15" s="249" customFormat="1" ht="18.75" customHeight="1">
      <c r="A95" s="1023"/>
      <c r="B95" s="1019"/>
      <c r="C95" s="1020"/>
      <c r="D95" s="393"/>
      <c r="E95" s="382"/>
      <c r="F95" s="364"/>
      <c r="G95" s="363"/>
      <c r="H95" s="365"/>
      <c r="I95" s="363"/>
      <c r="J95" s="365"/>
      <c r="K95" s="366"/>
      <c r="L95" s="367" t="str">
        <f>IF(ISNUMBER(K95),(PRODUCT(E95,G95,I95,K95)),"")</f>
        <v/>
      </c>
      <c r="M95" s="368"/>
      <c r="N95" s="369"/>
    </row>
    <row r="96" spans="1:15" s="249" customFormat="1" ht="18.75" customHeight="1">
      <c r="A96" s="1023"/>
      <c r="B96" s="1019"/>
      <c r="C96" s="1020"/>
      <c r="D96" s="394"/>
      <c r="E96" s="383"/>
      <c r="F96" s="371"/>
      <c r="G96" s="370"/>
      <c r="H96" s="372"/>
      <c r="I96" s="370"/>
      <c r="J96" s="372"/>
      <c r="K96" s="373"/>
      <c r="L96" s="374" t="str">
        <f>IF(ISNUMBER(K96),(PRODUCT(E96,G96,I96,K96)),"")</f>
        <v/>
      </c>
      <c r="M96" s="375"/>
      <c r="N96" s="376"/>
    </row>
    <row r="97" spans="1:14" s="249" customFormat="1" ht="18.75" customHeight="1">
      <c r="A97" s="1023"/>
      <c r="B97" s="1021"/>
      <c r="C97" s="1022"/>
      <c r="D97" s="1098" t="s">
        <v>181</v>
      </c>
      <c r="E97" s="1099"/>
      <c r="F97" s="1099"/>
      <c r="G97" s="1099"/>
      <c r="H97" s="1099"/>
      <c r="I97" s="1099"/>
      <c r="J97" s="1099"/>
      <c r="K97" s="1100"/>
      <c r="L97" s="252">
        <f>SUM(L94:L96)</f>
        <v>0</v>
      </c>
      <c r="M97" s="1015"/>
      <c r="N97" s="1016"/>
    </row>
    <row r="98" spans="1:14" s="249" customFormat="1" ht="18.75" customHeight="1">
      <c r="A98" s="1023"/>
      <c r="B98" s="1017" t="s">
        <v>160</v>
      </c>
      <c r="C98" s="1018"/>
      <c r="D98" s="392"/>
      <c r="E98" s="381"/>
      <c r="F98" s="357"/>
      <c r="G98" s="356"/>
      <c r="H98" s="358"/>
      <c r="I98" s="356"/>
      <c r="J98" s="358"/>
      <c r="K98" s="359"/>
      <c r="L98" s="360" t="str">
        <f>IF(ISNUMBER(K98),(PRODUCT(E98,G98,I98,K98)),"")</f>
        <v/>
      </c>
      <c r="M98" s="361"/>
      <c r="N98" s="362"/>
    </row>
    <row r="99" spans="1:14" s="249" customFormat="1" ht="18.75" customHeight="1">
      <c r="A99" s="1023"/>
      <c r="B99" s="1019"/>
      <c r="C99" s="1020"/>
      <c r="D99" s="393"/>
      <c r="E99" s="382"/>
      <c r="F99" s="364"/>
      <c r="G99" s="363"/>
      <c r="H99" s="365"/>
      <c r="I99" s="363"/>
      <c r="J99" s="365"/>
      <c r="K99" s="366"/>
      <c r="L99" s="367" t="str">
        <f>IF(ISNUMBER(K99),(PRODUCT(E99,G99,I99,K99)),"")</f>
        <v/>
      </c>
      <c r="M99" s="368"/>
      <c r="N99" s="369"/>
    </row>
    <row r="100" spans="1:14" s="249" customFormat="1" ht="18.75" customHeight="1">
      <c r="A100" s="1023"/>
      <c r="B100" s="1019"/>
      <c r="C100" s="1020"/>
      <c r="D100" s="394"/>
      <c r="E100" s="383"/>
      <c r="F100" s="371"/>
      <c r="G100" s="370"/>
      <c r="H100" s="372"/>
      <c r="I100" s="370"/>
      <c r="J100" s="372"/>
      <c r="K100" s="373"/>
      <c r="L100" s="374" t="str">
        <f>IF(ISNUMBER(K100),(PRODUCT(E100,G100,I100,K100)),"")</f>
        <v/>
      </c>
      <c r="M100" s="375"/>
      <c r="N100" s="376"/>
    </row>
    <row r="101" spans="1:14" s="249" customFormat="1" ht="18.75" customHeight="1">
      <c r="A101" s="1023"/>
      <c r="B101" s="1021"/>
      <c r="C101" s="1022"/>
      <c r="D101" s="1098" t="s">
        <v>181</v>
      </c>
      <c r="E101" s="1099"/>
      <c r="F101" s="1099"/>
      <c r="G101" s="1099"/>
      <c r="H101" s="1099"/>
      <c r="I101" s="1099"/>
      <c r="J101" s="1099"/>
      <c r="K101" s="1100"/>
      <c r="L101" s="253">
        <f>SUM(L98:L100)</f>
        <v>0</v>
      </c>
      <c r="M101" s="1015"/>
      <c r="N101" s="1016"/>
    </row>
    <row r="102" spans="1:14" s="249" customFormat="1" ht="18.75" customHeight="1">
      <c r="A102" s="1023"/>
      <c r="B102" s="1017" t="s">
        <v>161</v>
      </c>
      <c r="C102" s="1018"/>
      <c r="D102" s="392"/>
      <c r="E102" s="381"/>
      <c r="F102" s="357"/>
      <c r="G102" s="356"/>
      <c r="H102" s="358"/>
      <c r="I102" s="356"/>
      <c r="J102" s="358"/>
      <c r="K102" s="359"/>
      <c r="L102" s="360" t="str">
        <f>IF(ISNUMBER(K102),(PRODUCT(E102,G102,I102,K102)),"")</f>
        <v/>
      </c>
      <c r="M102" s="361"/>
      <c r="N102" s="362"/>
    </row>
    <row r="103" spans="1:14" s="249" customFormat="1" ht="18.75" customHeight="1">
      <c r="A103" s="1023"/>
      <c r="B103" s="1019"/>
      <c r="C103" s="1020"/>
      <c r="D103" s="393"/>
      <c r="E103" s="382"/>
      <c r="F103" s="364"/>
      <c r="G103" s="363"/>
      <c r="H103" s="365"/>
      <c r="I103" s="363"/>
      <c r="J103" s="365"/>
      <c r="K103" s="366"/>
      <c r="L103" s="367" t="str">
        <f>IF(ISNUMBER(K103),(PRODUCT(E103,G103,I103,K103)),"")</f>
        <v/>
      </c>
      <c r="M103" s="368"/>
      <c r="N103" s="369"/>
    </row>
    <row r="104" spans="1:14" s="249" customFormat="1" ht="18.75" customHeight="1">
      <c r="A104" s="1023"/>
      <c r="B104" s="1019"/>
      <c r="C104" s="1020"/>
      <c r="D104" s="394"/>
      <c r="E104" s="383"/>
      <c r="F104" s="371"/>
      <c r="G104" s="370"/>
      <c r="H104" s="372"/>
      <c r="I104" s="370"/>
      <c r="J104" s="372"/>
      <c r="K104" s="373"/>
      <c r="L104" s="374" t="str">
        <f>IF(ISNUMBER(K104),(PRODUCT(E104,G104,I104,K104)),"")</f>
        <v/>
      </c>
      <c r="M104" s="375"/>
      <c r="N104" s="376"/>
    </row>
    <row r="105" spans="1:14" s="249" customFormat="1" ht="18.75" customHeight="1">
      <c r="A105" s="1023"/>
      <c r="B105" s="1021"/>
      <c r="C105" s="1022"/>
      <c r="D105" s="1098" t="s">
        <v>181</v>
      </c>
      <c r="E105" s="1099"/>
      <c r="F105" s="1099"/>
      <c r="G105" s="1099"/>
      <c r="H105" s="1099"/>
      <c r="I105" s="1099"/>
      <c r="J105" s="1099"/>
      <c r="K105" s="1100"/>
      <c r="L105" s="254">
        <f>SUM(L102:L104)</f>
        <v>0</v>
      </c>
      <c r="M105" s="1015"/>
      <c r="N105" s="1016"/>
    </row>
    <row r="106" spans="1:14" s="249" customFormat="1" ht="18.75" customHeight="1">
      <c r="A106" s="1023"/>
      <c r="B106" s="1017" t="s">
        <v>162</v>
      </c>
      <c r="C106" s="1018"/>
      <c r="D106" s="392"/>
      <c r="E106" s="381"/>
      <c r="F106" s="357"/>
      <c r="G106" s="356"/>
      <c r="H106" s="358"/>
      <c r="I106" s="356"/>
      <c r="J106" s="358"/>
      <c r="K106" s="359"/>
      <c r="L106" s="360" t="str">
        <f>IF(ISNUMBER(K106),(PRODUCT(E106,G106,I106,K106)),"")</f>
        <v/>
      </c>
      <c r="M106" s="361"/>
      <c r="N106" s="362"/>
    </row>
    <row r="107" spans="1:14" s="249" customFormat="1" ht="18.75" customHeight="1">
      <c r="A107" s="1023"/>
      <c r="B107" s="1019"/>
      <c r="C107" s="1020"/>
      <c r="D107" s="393"/>
      <c r="E107" s="382"/>
      <c r="F107" s="364"/>
      <c r="G107" s="363"/>
      <c r="H107" s="365"/>
      <c r="I107" s="363"/>
      <c r="J107" s="365"/>
      <c r="K107" s="366"/>
      <c r="L107" s="367" t="str">
        <f>IF(ISNUMBER(K107),(PRODUCT(E107,G107,I107,K107)),"")</f>
        <v/>
      </c>
      <c r="M107" s="368"/>
      <c r="N107" s="369"/>
    </row>
    <row r="108" spans="1:14" s="249" customFormat="1" ht="18.75" customHeight="1">
      <c r="A108" s="1023"/>
      <c r="B108" s="1019"/>
      <c r="C108" s="1020"/>
      <c r="D108" s="394"/>
      <c r="E108" s="383"/>
      <c r="F108" s="371"/>
      <c r="G108" s="370"/>
      <c r="H108" s="372"/>
      <c r="I108" s="370"/>
      <c r="J108" s="372"/>
      <c r="K108" s="373"/>
      <c r="L108" s="374" t="str">
        <f>IF(ISNUMBER(K108),(PRODUCT(E108,G108,I108,K108)),"")</f>
        <v/>
      </c>
      <c r="M108" s="375"/>
      <c r="N108" s="376"/>
    </row>
    <row r="109" spans="1:14" s="249" customFormat="1" ht="18.75" customHeight="1">
      <c r="A109" s="1023"/>
      <c r="B109" s="1021"/>
      <c r="C109" s="1022"/>
      <c r="D109" s="1098" t="s">
        <v>181</v>
      </c>
      <c r="E109" s="1099"/>
      <c r="F109" s="1099"/>
      <c r="G109" s="1099"/>
      <c r="H109" s="1099"/>
      <c r="I109" s="1099"/>
      <c r="J109" s="1099"/>
      <c r="K109" s="1100"/>
      <c r="L109" s="253">
        <f>SUM(L106:L108)</f>
        <v>0</v>
      </c>
      <c r="M109" s="1015"/>
      <c r="N109" s="1016"/>
    </row>
    <row r="110" spans="1:14" s="249" customFormat="1" ht="18.75" customHeight="1">
      <c r="A110" s="1023"/>
      <c r="B110" s="1027" t="s">
        <v>163</v>
      </c>
      <c r="C110" s="1018"/>
      <c r="D110" s="392"/>
      <c r="E110" s="381"/>
      <c r="F110" s="357"/>
      <c r="G110" s="356"/>
      <c r="H110" s="358"/>
      <c r="I110" s="356"/>
      <c r="J110" s="358"/>
      <c r="K110" s="359"/>
      <c r="L110" s="360" t="str">
        <f>IF(ISNUMBER(K110),(PRODUCT(E110,G110,I110,K110)),"")</f>
        <v/>
      </c>
      <c r="M110" s="361"/>
      <c r="N110" s="362"/>
    </row>
    <row r="111" spans="1:14" s="249" customFormat="1" ht="19.5" customHeight="1">
      <c r="A111" s="1023"/>
      <c r="B111" s="1019"/>
      <c r="C111" s="1020"/>
      <c r="D111" s="393"/>
      <c r="E111" s="382"/>
      <c r="F111" s="364"/>
      <c r="G111" s="363"/>
      <c r="H111" s="365"/>
      <c r="I111" s="363"/>
      <c r="J111" s="365"/>
      <c r="K111" s="366"/>
      <c r="L111" s="367" t="str">
        <f>IF(ISNUMBER(K111),(PRODUCT(E111,G111,I111,K111)),"")</f>
        <v/>
      </c>
      <c r="M111" s="368"/>
      <c r="N111" s="369"/>
    </row>
    <row r="112" spans="1:14" s="249" customFormat="1" ht="18.75" customHeight="1">
      <c r="A112" s="1023"/>
      <c r="B112" s="1019"/>
      <c r="C112" s="1020"/>
      <c r="D112" s="394"/>
      <c r="E112" s="383"/>
      <c r="F112" s="371"/>
      <c r="G112" s="370"/>
      <c r="H112" s="372"/>
      <c r="I112" s="370"/>
      <c r="J112" s="372"/>
      <c r="K112" s="373"/>
      <c r="L112" s="374" t="str">
        <f>IF(ISNUMBER(K112),(PRODUCT(E112,G112,I112,K112)),"")</f>
        <v/>
      </c>
      <c r="M112" s="375"/>
      <c r="N112" s="376"/>
    </row>
    <row r="113" spans="1:14" s="249" customFormat="1" ht="18.75" customHeight="1">
      <c r="A113" s="1023"/>
      <c r="B113" s="1021"/>
      <c r="C113" s="1022"/>
      <c r="D113" s="1098" t="s">
        <v>181</v>
      </c>
      <c r="E113" s="1099"/>
      <c r="F113" s="1099"/>
      <c r="G113" s="1099"/>
      <c r="H113" s="1099"/>
      <c r="I113" s="1099"/>
      <c r="J113" s="1099"/>
      <c r="K113" s="1100"/>
      <c r="L113" s="254">
        <f>SUM(L110:L112)</f>
        <v>0</v>
      </c>
      <c r="M113" s="1015"/>
      <c r="N113" s="1016"/>
    </row>
    <row r="114" spans="1:14" s="249" customFormat="1" ht="18.75" customHeight="1">
      <c r="A114" s="1023"/>
      <c r="B114" s="1017" t="s">
        <v>164</v>
      </c>
      <c r="C114" s="1018"/>
      <c r="D114" s="392"/>
      <c r="E114" s="381"/>
      <c r="F114" s="357"/>
      <c r="G114" s="356"/>
      <c r="H114" s="358"/>
      <c r="I114" s="356"/>
      <c r="J114" s="358"/>
      <c r="K114" s="359"/>
      <c r="L114" s="350" t="str">
        <f>IF(ISNUMBER(K114),(PRODUCT(E114,G114,I114,K114)),"")</f>
        <v/>
      </c>
      <c r="M114" s="361"/>
      <c r="N114" s="362"/>
    </row>
    <row r="115" spans="1:14" s="249" customFormat="1" ht="18.75" customHeight="1">
      <c r="A115" s="1023"/>
      <c r="B115" s="1019"/>
      <c r="C115" s="1020"/>
      <c r="D115" s="393"/>
      <c r="E115" s="382"/>
      <c r="F115" s="364"/>
      <c r="G115" s="363"/>
      <c r="H115" s="365"/>
      <c r="I115" s="363"/>
      <c r="J115" s="365"/>
      <c r="K115" s="366"/>
      <c r="L115" s="351" t="str">
        <f>IF(ISNUMBER(K115),(PRODUCT(E115,G115,I115,K115)),"")</f>
        <v/>
      </c>
      <c r="M115" s="368"/>
      <c r="N115" s="369"/>
    </row>
    <row r="116" spans="1:14" s="249" customFormat="1" ht="18.75" customHeight="1">
      <c r="A116" s="1023"/>
      <c r="B116" s="1019"/>
      <c r="C116" s="1020"/>
      <c r="D116" s="393"/>
      <c r="E116" s="382"/>
      <c r="F116" s="364"/>
      <c r="G116" s="363"/>
      <c r="H116" s="365"/>
      <c r="I116" s="363"/>
      <c r="J116" s="365"/>
      <c r="K116" s="366"/>
      <c r="L116" s="351" t="str">
        <f>IF(ISNUMBER(K116),(PRODUCT(E116,G116,I116,K116)),"")</f>
        <v/>
      </c>
      <c r="M116" s="368"/>
      <c r="N116" s="369"/>
    </row>
    <row r="117" spans="1:14" s="249" customFormat="1" ht="18.75" customHeight="1">
      <c r="A117" s="1023"/>
      <c r="B117" s="1019"/>
      <c r="C117" s="1020"/>
      <c r="D117" s="394"/>
      <c r="E117" s="383"/>
      <c r="F117" s="371"/>
      <c r="G117" s="370"/>
      <c r="H117" s="372"/>
      <c r="I117" s="370"/>
      <c r="J117" s="372"/>
      <c r="K117" s="373"/>
      <c r="L117" s="352" t="str">
        <f>IF(ISNUMBER(K117),(PRODUCT(E117,G117,I117,K117)),"")</f>
        <v/>
      </c>
      <c r="M117" s="375"/>
      <c r="N117" s="376"/>
    </row>
    <row r="118" spans="1:14" s="249" customFormat="1" ht="18.75" customHeight="1">
      <c r="A118" s="1023"/>
      <c r="B118" s="1019"/>
      <c r="C118" s="1020"/>
      <c r="D118" s="1101" t="s">
        <v>181</v>
      </c>
      <c r="E118" s="1102"/>
      <c r="F118" s="1102"/>
      <c r="G118" s="1102"/>
      <c r="H118" s="1102"/>
      <c r="I118" s="1102"/>
      <c r="J118" s="1102"/>
      <c r="K118" s="1103"/>
      <c r="L118" s="251">
        <f>SUM(L114:L117)</f>
        <v>0</v>
      </c>
      <c r="M118" s="1015"/>
      <c r="N118" s="1016"/>
    </row>
    <row r="119" spans="1:14" s="249" customFormat="1" ht="18.75" customHeight="1">
      <c r="A119" s="1023"/>
      <c r="B119" s="1017" t="s">
        <v>182</v>
      </c>
      <c r="C119" s="1018"/>
      <c r="D119" s="392"/>
      <c r="E119" s="381"/>
      <c r="F119" s="357"/>
      <c r="G119" s="356"/>
      <c r="H119" s="358"/>
      <c r="I119" s="356"/>
      <c r="J119" s="358"/>
      <c r="K119" s="359"/>
      <c r="L119" s="350" t="str">
        <f>IF(ISNUMBER(K119),(PRODUCT(E119,G119,I119,K119)),"")</f>
        <v/>
      </c>
      <c r="M119" s="361"/>
      <c r="N119" s="362"/>
    </row>
    <row r="120" spans="1:14" s="249" customFormat="1" ht="18.75" customHeight="1">
      <c r="A120" s="1023"/>
      <c r="B120" s="1019"/>
      <c r="C120" s="1020"/>
      <c r="D120" s="393"/>
      <c r="E120" s="382"/>
      <c r="F120" s="364"/>
      <c r="G120" s="363"/>
      <c r="H120" s="365"/>
      <c r="I120" s="363"/>
      <c r="J120" s="365"/>
      <c r="K120" s="366"/>
      <c r="L120" s="351" t="str">
        <f>IF(ISNUMBER(K120),(PRODUCT(E120,G120,I120,K120)),"")</f>
        <v/>
      </c>
      <c r="M120" s="368"/>
      <c r="N120" s="369"/>
    </row>
    <row r="121" spans="1:14" s="249" customFormat="1" ht="18.75" customHeight="1">
      <c r="A121" s="1023"/>
      <c r="B121" s="1019"/>
      <c r="C121" s="1020"/>
      <c r="D121" s="393"/>
      <c r="E121" s="382"/>
      <c r="F121" s="364"/>
      <c r="G121" s="363"/>
      <c r="H121" s="365"/>
      <c r="I121" s="363"/>
      <c r="J121" s="365"/>
      <c r="K121" s="366"/>
      <c r="L121" s="351" t="str">
        <f>IF(ISNUMBER(K121),(PRODUCT(E121,G121,I121,K121)),"")</f>
        <v/>
      </c>
      <c r="M121" s="368"/>
      <c r="N121" s="369"/>
    </row>
    <row r="122" spans="1:14" s="249" customFormat="1" ht="18.75" customHeight="1">
      <c r="A122" s="1023"/>
      <c r="B122" s="1019"/>
      <c r="C122" s="1020"/>
      <c r="D122" s="394"/>
      <c r="E122" s="383"/>
      <c r="F122" s="371"/>
      <c r="G122" s="370"/>
      <c r="H122" s="372"/>
      <c r="I122" s="370"/>
      <c r="J122" s="372"/>
      <c r="K122" s="373"/>
      <c r="L122" s="352" t="str">
        <f>IF(ISNUMBER(K122),(PRODUCT(E122,G122,I122,K122)),"")</f>
        <v/>
      </c>
      <c r="M122" s="375"/>
      <c r="N122" s="376"/>
    </row>
    <row r="123" spans="1:14" s="249" customFormat="1" ht="18.75" customHeight="1">
      <c r="A123" s="1023"/>
      <c r="B123" s="1021"/>
      <c r="C123" s="1022"/>
      <c r="D123" s="1098" t="s">
        <v>181</v>
      </c>
      <c r="E123" s="1099"/>
      <c r="F123" s="1099"/>
      <c r="G123" s="1099"/>
      <c r="H123" s="1099"/>
      <c r="I123" s="1099"/>
      <c r="J123" s="1099"/>
      <c r="K123" s="1100"/>
      <c r="L123" s="253">
        <f>SUM(L119:L122)</f>
        <v>0</v>
      </c>
      <c r="M123" s="1015"/>
      <c r="N123" s="1016"/>
    </row>
    <row r="124" spans="1:14" s="249" customFormat="1" ht="23.25" customHeight="1">
      <c r="A124" s="1023"/>
      <c r="B124" s="1037" t="s">
        <v>194</v>
      </c>
      <c r="C124" s="1038"/>
      <c r="D124" s="283" t="s">
        <v>201</v>
      </c>
      <c r="E124" s="1042">
        <f>SUMIF(N85:N123,"○",L85:L123)</f>
        <v>0</v>
      </c>
      <c r="F124" s="1043"/>
      <c r="G124" s="284" t="s">
        <v>186</v>
      </c>
      <c r="H124" s="285" t="s">
        <v>214</v>
      </c>
      <c r="I124" s="284" t="s">
        <v>203</v>
      </c>
      <c r="J124" s="1044"/>
      <c r="K124" s="1045"/>
      <c r="L124" s="256">
        <f>ROUNDDOWN(E124*0.1,0)</f>
        <v>0</v>
      </c>
      <c r="M124" s="1046"/>
      <c r="N124" s="1047"/>
    </row>
    <row r="125" spans="1:14" s="249" customFormat="1" ht="23.25" customHeight="1">
      <c r="A125" s="1023"/>
      <c r="B125" s="1037"/>
      <c r="C125" s="1038"/>
      <c r="D125" s="283" t="s">
        <v>204</v>
      </c>
      <c r="E125" s="1042">
        <f>SUMIF(M84:M123,"○",L84:L123)</f>
        <v>0</v>
      </c>
      <c r="F125" s="1043"/>
      <c r="G125" s="284" t="s">
        <v>186</v>
      </c>
      <c r="H125" s="285" t="s">
        <v>215</v>
      </c>
      <c r="I125" s="284" t="s">
        <v>203</v>
      </c>
      <c r="J125" s="1044"/>
      <c r="K125" s="1045"/>
      <c r="L125" s="256">
        <f>ROUNDDOWN(ROUNDUP(E125/1.08,0)*1.1,0)-E125</f>
        <v>0</v>
      </c>
      <c r="M125" s="1015"/>
      <c r="N125" s="1016"/>
    </row>
    <row r="126" spans="1:14" s="249" customFormat="1" ht="23.25" customHeight="1">
      <c r="A126" s="1023"/>
      <c r="B126" s="1039"/>
      <c r="C126" s="1038"/>
      <c r="D126" s="283" t="s">
        <v>206</v>
      </c>
      <c r="E126" s="1048"/>
      <c r="F126" s="1049"/>
      <c r="G126" s="284" t="s">
        <v>186</v>
      </c>
      <c r="H126" s="286"/>
      <c r="I126" s="284" t="s">
        <v>203</v>
      </c>
      <c r="J126" s="1044"/>
      <c r="K126" s="1045"/>
      <c r="L126" s="287"/>
      <c r="M126" s="1015"/>
      <c r="N126" s="1016"/>
    </row>
    <row r="127" spans="1:14" s="249" customFormat="1" ht="23.25" customHeight="1">
      <c r="A127" s="1026"/>
      <c r="B127" s="1040"/>
      <c r="C127" s="1041"/>
      <c r="D127" s="1098" t="s">
        <v>181</v>
      </c>
      <c r="E127" s="1099"/>
      <c r="F127" s="1099"/>
      <c r="G127" s="1099"/>
      <c r="H127" s="1099"/>
      <c r="I127" s="1099"/>
      <c r="J127" s="1099"/>
      <c r="K127" s="1100"/>
      <c r="L127" s="253">
        <f>SUM(L124:L126)</f>
        <v>0</v>
      </c>
      <c r="M127" s="1015"/>
      <c r="N127" s="1016"/>
    </row>
    <row r="128" spans="1:14" s="249" customFormat="1" ht="22.5" customHeight="1">
      <c r="A128" s="1028" t="s">
        <v>216</v>
      </c>
      <c r="B128" s="1029"/>
      <c r="C128" s="1030"/>
      <c r="D128" s="1104"/>
      <c r="E128" s="1105"/>
      <c r="F128" s="1105"/>
      <c r="G128" s="1105"/>
      <c r="H128" s="1105"/>
      <c r="I128" s="1105"/>
      <c r="J128" s="1105"/>
      <c r="K128" s="1106"/>
      <c r="L128" s="255"/>
      <c r="M128" s="1015"/>
      <c r="N128" s="1016"/>
    </row>
    <row r="129" spans="1:15" s="249" customFormat="1" ht="22.5" customHeight="1">
      <c r="A129" s="1033" t="s">
        <v>184</v>
      </c>
      <c r="B129" s="1034"/>
      <c r="C129" s="1034"/>
      <c r="D129" s="1035"/>
      <c r="E129" s="1035"/>
      <c r="F129" s="1035"/>
      <c r="G129" s="1035"/>
      <c r="H129" s="1035"/>
      <c r="I129" s="1035"/>
      <c r="J129" s="1035"/>
      <c r="K129" s="1036"/>
      <c r="L129" s="256">
        <f>SUM(L89,L93,L97,L101,L105,L109,L113,L118,L123,L127,L128)</f>
        <v>0</v>
      </c>
      <c r="M129" s="1015"/>
      <c r="N129" s="1016"/>
    </row>
    <row r="130" spans="1:15" s="249" customFormat="1" ht="22.5" customHeight="1" thickBot="1">
      <c r="A130" s="1067" t="s">
        <v>185</v>
      </c>
      <c r="B130" s="1068"/>
      <c r="C130" s="1069"/>
      <c r="D130" s="257" t="s">
        <v>463</v>
      </c>
      <c r="E130" s="1070">
        <f>L129-L128</f>
        <v>0</v>
      </c>
      <c r="F130" s="1071"/>
      <c r="G130" s="258" t="s">
        <v>186</v>
      </c>
      <c r="H130" s="259"/>
      <c r="I130" s="260" t="s">
        <v>187</v>
      </c>
      <c r="J130" s="1072" t="s">
        <v>188</v>
      </c>
      <c r="K130" s="1073"/>
      <c r="L130" s="261">
        <f>ROUNDDOWN(E130*H130,0)</f>
        <v>0</v>
      </c>
      <c r="M130" s="1059"/>
      <c r="N130" s="1060"/>
    </row>
    <row r="131" spans="1:15" s="249" customFormat="1" ht="22.5" customHeight="1" thickTop="1" thickBot="1">
      <c r="A131" s="1074" t="s">
        <v>189</v>
      </c>
      <c r="B131" s="1075"/>
      <c r="C131" s="1075"/>
      <c r="D131" s="1076"/>
      <c r="E131" s="1076"/>
      <c r="F131" s="1076"/>
      <c r="G131" s="1076"/>
      <c r="H131" s="1076"/>
      <c r="I131" s="1076"/>
      <c r="J131" s="1076"/>
      <c r="K131" s="1077"/>
      <c r="L131" s="262">
        <f>SUM(L129:L130)</f>
        <v>0</v>
      </c>
      <c r="M131" s="1078"/>
      <c r="N131" s="1079"/>
    </row>
    <row r="132" spans="1:15" s="249" customFormat="1" ht="18.75" customHeight="1" thickTop="1">
      <c r="A132" s="1050" t="s">
        <v>190</v>
      </c>
      <c r="B132" s="1051"/>
      <c r="C132" s="1052"/>
      <c r="D132" s="395"/>
      <c r="E132" s="385"/>
      <c r="F132" s="386"/>
      <c r="G132" s="385"/>
      <c r="H132" s="387"/>
      <c r="I132" s="385"/>
      <c r="J132" s="387"/>
      <c r="K132" s="388"/>
      <c r="L132" s="389" t="str">
        <f>IF(ISNUMBER(K132),(PRODUCT(E132,G132,I132,K132)),"")</f>
        <v/>
      </c>
      <c r="M132" s="1080"/>
      <c r="N132" s="1081"/>
    </row>
    <row r="133" spans="1:15" s="249" customFormat="1" ht="18.75" customHeight="1">
      <c r="A133" s="1053"/>
      <c r="B133" s="1054"/>
      <c r="C133" s="1020"/>
      <c r="D133" s="396"/>
      <c r="E133" s="363"/>
      <c r="F133" s="364"/>
      <c r="G133" s="363"/>
      <c r="H133" s="365"/>
      <c r="I133" s="363"/>
      <c r="J133" s="365"/>
      <c r="K133" s="390"/>
      <c r="L133" s="367" t="str">
        <f>IF(ISNUMBER(K133),(PRODUCT(E133,G133,I133,K133)),"")</f>
        <v/>
      </c>
      <c r="M133" s="1082"/>
      <c r="N133" s="1083"/>
    </row>
    <row r="134" spans="1:15" s="249" customFormat="1" ht="18.75" customHeight="1">
      <c r="A134" s="1055"/>
      <c r="B134" s="1054"/>
      <c r="C134" s="1020"/>
      <c r="D134" s="397"/>
      <c r="E134" s="370"/>
      <c r="F134" s="371"/>
      <c r="G134" s="370"/>
      <c r="H134" s="372"/>
      <c r="I134" s="370"/>
      <c r="J134" s="372"/>
      <c r="K134" s="391"/>
      <c r="L134" s="374" t="str">
        <f>IF(ISNUMBER(K134),(PRODUCT(E134,G134,I134,K134)),"")</f>
        <v/>
      </c>
      <c r="M134" s="1046"/>
      <c r="N134" s="1047"/>
    </row>
    <row r="135" spans="1:15" s="249" customFormat="1" ht="18.75" customHeight="1" thickBot="1">
      <c r="A135" s="1056"/>
      <c r="B135" s="1057"/>
      <c r="C135" s="1058"/>
      <c r="D135" s="1107" t="s">
        <v>181</v>
      </c>
      <c r="E135" s="1108"/>
      <c r="F135" s="1108"/>
      <c r="G135" s="1108"/>
      <c r="H135" s="1108"/>
      <c r="I135" s="1108"/>
      <c r="J135" s="1108"/>
      <c r="K135" s="1109"/>
      <c r="L135" s="263">
        <f>SUM(L132:L134)</f>
        <v>0</v>
      </c>
      <c r="M135" s="1059"/>
      <c r="N135" s="1060"/>
    </row>
    <row r="136" spans="1:15" s="249" customFormat="1" ht="22.5" customHeight="1" thickTop="1" thickBot="1">
      <c r="A136" s="1061" t="s">
        <v>191</v>
      </c>
      <c r="B136" s="1062"/>
      <c r="C136" s="1062"/>
      <c r="D136" s="1063"/>
      <c r="E136" s="1063"/>
      <c r="F136" s="1063"/>
      <c r="G136" s="1063"/>
      <c r="H136" s="1063"/>
      <c r="I136" s="1063"/>
      <c r="J136" s="1063"/>
      <c r="K136" s="1064"/>
      <c r="L136" s="264">
        <f>L131-L135</f>
        <v>0</v>
      </c>
      <c r="M136" s="1065"/>
      <c r="N136" s="1066"/>
    </row>
    <row r="137" spans="1:15">
      <c r="O137" s="249"/>
    </row>
    <row r="138" spans="1:15">
      <c r="O138" s="249"/>
    </row>
    <row r="139" spans="1:15">
      <c r="O139" s="249"/>
    </row>
    <row r="140" spans="1:15">
      <c r="O140" s="249"/>
    </row>
  </sheetData>
  <mergeCells count="164">
    <mergeCell ref="A132:C135"/>
    <mergeCell ref="D135:K135"/>
    <mergeCell ref="M135:N135"/>
    <mergeCell ref="A136:K136"/>
    <mergeCell ref="M136:N136"/>
    <mergeCell ref="A130:C130"/>
    <mergeCell ref="E130:F130"/>
    <mergeCell ref="J130:K130"/>
    <mergeCell ref="M130:N130"/>
    <mergeCell ref="A131:K131"/>
    <mergeCell ref="M131:N131"/>
    <mergeCell ref="M132:N134"/>
    <mergeCell ref="A129:K129"/>
    <mergeCell ref="M129:N129"/>
    <mergeCell ref="B124:C127"/>
    <mergeCell ref="E124:F124"/>
    <mergeCell ref="J124:K124"/>
    <mergeCell ref="M124:N124"/>
    <mergeCell ref="E125:F125"/>
    <mergeCell ref="J125:K125"/>
    <mergeCell ref="M125:N125"/>
    <mergeCell ref="E126:F126"/>
    <mergeCell ref="J126:K126"/>
    <mergeCell ref="M126:N126"/>
    <mergeCell ref="D109:K109"/>
    <mergeCell ref="M109:N109"/>
    <mergeCell ref="B110:C113"/>
    <mergeCell ref="D113:K113"/>
    <mergeCell ref="M113:N113"/>
    <mergeCell ref="D127:K127"/>
    <mergeCell ref="M127:N127"/>
    <mergeCell ref="A128:C128"/>
    <mergeCell ref="D128:K128"/>
    <mergeCell ref="M128:N128"/>
    <mergeCell ref="M97:N97"/>
    <mergeCell ref="B98:C101"/>
    <mergeCell ref="D101:K101"/>
    <mergeCell ref="M101:N101"/>
    <mergeCell ref="B102:C105"/>
    <mergeCell ref="D105:K105"/>
    <mergeCell ref="M105:N105"/>
    <mergeCell ref="A85:A89"/>
    <mergeCell ref="B85:C89"/>
    <mergeCell ref="D89:K89"/>
    <mergeCell ref="M89:N89"/>
    <mergeCell ref="A90:A127"/>
    <mergeCell ref="B90:C93"/>
    <mergeCell ref="D93:K93"/>
    <mergeCell ref="M93:N93"/>
    <mergeCell ref="B94:C97"/>
    <mergeCell ref="D97:K97"/>
    <mergeCell ref="B114:C118"/>
    <mergeCell ref="D118:K118"/>
    <mergeCell ref="M118:N118"/>
    <mergeCell ref="B119:C123"/>
    <mergeCell ref="D123:K123"/>
    <mergeCell ref="M123:N123"/>
    <mergeCell ref="B106:C109"/>
    <mergeCell ref="A81:B81"/>
    <mergeCell ref="C81:K81"/>
    <mergeCell ref="B84:C84"/>
    <mergeCell ref="E84:F84"/>
    <mergeCell ref="G84:H84"/>
    <mergeCell ref="I84:J84"/>
    <mergeCell ref="A69:K69"/>
    <mergeCell ref="M69:N69"/>
    <mergeCell ref="A70:C73"/>
    <mergeCell ref="D73:K73"/>
    <mergeCell ref="M73:N73"/>
    <mergeCell ref="A74:K74"/>
    <mergeCell ref="M74:N74"/>
    <mergeCell ref="M70:N72"/>
    <mergeCell ref="A68:C68"/>
    <mergeCell ref="E68:F68"/>
    <mergeCell ref="J68:K68"/>
    <mergeCell ref="M68:N68"/>
    <mergeCell ref="E61:F61"/>
    <mergeCell ref="J61:K61"/>
    <mergeCell ref="M61:N61"/>
    <mergeCell ref="D62:K62"/>
    <mergeCell ref="M62:N62"/>
    <mergeCell ref="B59:C62"/>
    <mergeCell ref="E59:F59"/>
    <mergeCell ref="J59:K59"/>
    <mergeCell ref="M59:N59"/>
    <mergeCell ref="E60:F60"/>
    <mergeCell ref="J60:K60"/>
    <mergeCell ref="M60:N60"/>
    <mergeCell ref="A67:K67"/>
    <mergeCell ref="M67:N67"/>
    <mergeCell ref="A63:C66"/>
    <mergeCell ref="D63:K63"/>
    <mergeCell ref="M63:N63"/>
    <mergeCell ref="D64:K64"/>
    <mergeCell ref="M64:N64"/>
    <mergeCell ref="D65:K65"/>
    <mergeCell ref="B34:C38"/>
    <mergeCell ref="D38:K38"/>
    <mergeCell ref="M38:N38"/>
    <mergeCell ref="B39:C43"/>
    <mergeCell ref="D43:K43"/>
    <mergeCell ref="M43:N43"/>
    <mergeCell ref="B54:C58"/>
    <mergeCell ref="D58:K58"/>
    <mergeCell ref="M58:N58"/>
    <mergeCell ref="B13:C13"/>
    <mergeCell ref="E13:F13"/>
    <mergeCell ref="G13:H13"/>
    <mergeCell ref="I13:J13"/>
    <mergeCell ref="A14:A18"/>
    <mergeCell ref="B14:C18"/>
    <mergeCell ref="D18:K18"/>
    <mergeCell ref="M18:N18"/>
    <mergeCell ref="A19:A62"/>
    <mergeCell ref="B19:C23"/>
    <mergeCell ref="D23:K23"/>
    <mergeCell ref="M23:N23"/>
    <mergeCell ref="B24:C28"/>
    <mergeCell ref="D28:K28"/>
    <mergeCell ref="M28:N28"/>
    <mergeCell ref="B29:C33"/>
    <mergeCell ref="D33:K33"/>
    <mergeCell ref="B44:C48"/>
    <mergeCell ref="D48:K48"/>
    <mergeCell ref="M48:N48"/>
    <mergeCell ref="B49:C53"/>
    <mergeCell ref="D53:K53"/>
    <mergeCell ref="M53:N53"/>
    <mergeCell ref="M33:N33"/>
    <mergeCell ref="M65:N65"/>
    <mergeCell ref="D66:K66"/>
    <mergeCell ref="M66:N66"/>
    <mergeCell ref="P13:Q13"/>
    <mergeCell ref="R13:S13"/>
    <mergeCell ref="T13:U13"/>
    <mergeCell ref="P26:Q26"/>
    <mergeCell ref="P27:Q27"/>
    <mergeCell ref="P30:Q30"/>
    <mergeCell ref="R30:S30"/>
    <mergeCell ref="T30:U30"/>
    <mergeCell ref="P41:Q41"/>
    <mergeCell ref="V13:W13"/>
    <mergeCell ref="P14:Q14"/>
    <mergeCell ref="P15:Q15"/>
    <mergeCell ref="P20:Q20"/>
    <mergeCell ref="R20:S20"/>
    <mergeCell ref="T20:U20"/>
    <mergeCell ref="V20:W20"/>
    <mergeCell ref="P21:Q21"/>
    <mergeCell ref="P25:Q25"/>
    <mergeCell ref="R25:S25"/>
    <mergeCell ref="T25:U25"/>
    <mergeCell ref="V25:W25"/>
    <mergeCell ref="V30:W30"/>
    <mergeCell ref="P31:Q31"/>
    <mergeCell ref="P35:Q35"/>
    <mergeCell ref="R35:S35"/>
    <mergeCell ref="T35:U35"/>
    <mergeCell ref="V35:W35"/>
    <mergeCell ref="P36:Q36"/>
    <mergeCell ref="P40:Q40"/>
    <mergeCell ref="R40:S40"/>
    <mergeCell ref="T40:U40"/>
    <mergeCell ref="V40:W40"/>
  </mergeCells>
  <phoneticPr fontId="1"/>
  <dataValidations count="1">
    <dataValidation type="list" allowBlank="1" showInputMessage="1" showErrorMessage="1" sqref="M14:N17 M49:N52 M54:N57 M44:N47 M39:N42 M34:N37 M24:N27 M29:N32 M19:N22 M85:N88 M90:N92 M94:N96 M98:N100 M102:N104 M106:N108 M110:N112 M114:N117 M119:N122" xr:uid="{0F822020-A201-4C08-B6A6-3059569A5A69}">
      <formula1>"○"</formula1>
    </dataValidation>
  </dataValidations>
  <pageMargins left="0.51181102362204722" right="0.51181102362204722" top="0.55118110236220474" bottom="0.55118110236220474" header="0.31496062992125984" footer="0.31496062992125984"/>
  <pageSetup paperSize="9" scale="72" firstPageNumber="21" fitToHeight="0" orientation="portrait" r:id="rId1"/>
  <headerFooter alignWithMargins="0"/>
  <rowBreaks count="2" manualBreakCount="2">
    <brk id="53" max="13" man="1"/>
    <brk id="105" max="13"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2E58E-D4A0-4FD7-8283-D132C128F6D3}">
  <sheetPr>
    <tabColor rgb="FF0070C0"/>
    <pageSetUpPr fitToPage="1"/>
  </sheetPr>
  <dimension ref="A1:X140"/>
  <sheetViews>
    <sheetView zoomScale="68" zoomScaleNormal="68" zoomScaleSheetLayoutView="63" workbookViewId="0">
      <selection activeCell="N12" sqref="N12"/>
    </sheetView>
  </sheetViews>
  <sheetFormatPr defaultColWidth="9" defaultRowHeight="13"/>
  <cols>
    <col min="1" max="1" width="7.5" style="143" customWidth="1"/>
    <col min="2" max="2" width="3.58203125" style="143" customWidth="1"/>
    <col min="3" max="3" width="5.58203125" style="143" customWidth="1"/>
    <col min="4" max="4" width="27.33203125" style="168" customWidth="1"/>
    <col min="5" max="5" width="5.33203125" style="169" customWidth="1"/>
    <col min="6" max="6" width="5.83203125" style="170" customWidth="1"/>
    <col min="7" max="7" width="6.08203125" style="169" bestFit="1" customWidth="1"/>
    <col min="8" max="8" width="6.58203125" style="170" bestFit="1" customWidth="1"/>
    <col min="9" max="9" width="5.58203125" style="169" bestFit="1" customWidth="1"/>
    <col min="10" max="10" width="5.58203125" style="170" customWidth="1"/>
    <col min="11" max="12" width="12.5" style="166" customWidth="1"/>
    <col min="13" max="13" width="5.58203125" style="238" customWidth="1"/>
    <col min="14" max="14" width="7.5" style="238" customWidth="1"/>
    <col min="15" max="15" width="1.58203125" style="143" customWidth="1"/>
    <col min="16" max="16" width="10.58203125" style="143" customWidth="1"/>
    <col min="17" max="17" width="13.5" style="143" customWidth="1"/>
    <col min="18" max="23" width="5.58203125" style="143" customWidth="1"/>
    <col min="24" max="24" width="9.33203125" style="143" customWidth="1"/>
    <col min="25" max="16384" width="9" style="143"/>
  </cols>
  <sheetData>
    <row r="1" spans="1:24" ht="17.5" customHeight="1">
      <c r="G1" s="143"/>
      <c r="H1" s="143"/>
      <c r="I1" s="143"/>
      <c r="J1" s="143"/>
      <c r="K1" s="143"/>
      <c r="L1" s="143"/>
      <c r="M1" s="143"/>
      <c r="N1" s="143"/>
    </row>
    <row r="2" spans="1:24" ht="15" customHeight="1">
      <c r="A2" s="144" t="s">
        <v>257</v>
      </c>
      <c r="G2" s="143"/>
      <c r="H2" s="143"/>
      <c r="I2" s="143"/>
      <c r="J2" s="143"/>
      <c r="K2" s="143"/>
      <c r="L2" s="143"/>
      <c r="M2" s="143"/>
      <c r="N2" s="143"/>
    </row>
    <row r="3" spans="1:24" ht="15" customHeight="1">
      <c r="A3" s="144"/>
      <c r="G3" s="143"/>
      <c r="H3" s="143"/>
      <c r="I3" s="143"/>
      <c r="J3" s="143"/>
      <c r="K3" s="143"/>
      <c r="L3" s="143"/>
      <c r="M3" s="143"/>
      <c r="N3" s="143"/>
    </row>
    <row r="4" spans="1:24" s="145" customFormat="1" ht="15.75" customHeight="1">
      <c r="A4" s="148" t="s">
        <v>169</v>
      </c>
      <c r="B4" s="145" t="s">
        <v>291</v>
      </c>
      <c r="D4" s="150"/>
      <c r="F4" s="171"/>
      <c r="H4" s="171"/>
      <c r="K4" s="148"/>
      <c r="L4" s="146"/>
      <c r="M4" s="172"/>
      <c r="N4" s="172"/>
      <c r="O4" s="147"/>
      <c r="P4" s="148"/>
    </row>
    <row r="5" spans="1:24" s="145" customFormat="1" ht="15.75" customHeight="1">
      <c r="A5" s="148" t="s">
        <v>169</v>
      </c>
      <c r="B5" s="145" t="s">
        <v>170</v>
      </c>
      <c r="D5" s="150"/>
      <c r="F5" s="171"/>
      <c r="H5" s="171"/>
      <c r="K5" s="148"/>
      <c r="L5" s="146"/>
      <c r="M5" s="172"/>
      <c r="N5" s="172"/>
      <c r="O5" s="147"/>
      <c r="P5" s="148"/>
    </row>
    <row r="6" spans="1:24" s="145" customFormat="1" ht="15.75" customHeight="1">
      <c r="A6" s="148" t="s">
        <v>169</v>
      </c>
      <c r="B6" s="173"/>
      <c r="C6" s="145" t="s">
        <v>171</v>
      </c>
      <c r="D6" s="150"/>
      <c r="F6" s="171"/>
      <c r="H6" s="171"/>
      <c r="J6" s="171"/>
      <c r="L6" s="147"/>
      <c r="M6" s="174"/>
      <c r="N6" s="174"/>
      <c r="O6" s="147"/>
      <c r="P6" s="148"/>
    </row>
    <row r="7" spans="1:24" s="145" customFormat="1" ht="15.75" customHeight="1">
      <c r="A7" s="148" t="s">
        <v>169</v>
      </c>
      <c r="B7" s="145" t="s">
        <v>172</v>
      </c>
      <c r="C7" s="150"/>
      <c r="E7" s="171"/>
      <c r="G7" s="171"/>
      <c r="I7" s="171"/>
      <c r="J7" s="175"/>
      <c r="K7" s="175"/>
      <c r="M7" s="171"/>
      <c r="N7" s="171"/>
    </row>
    <row r="8" spans="1:24" s="145" customFormat="1" ht="15.75" customHeight="1">
      <c r="A8" s="148" t="s">
        <v>169</v>
      </c>
      <c r="B8" s="145" t="s">
        <v>173</v>
      </c>
      <c r="C8" s="150"/>
      <c r="E8" s="171"/>
      <c r="G8" s="171"/>
      <c r="I8" s="171"/>
      <c r="J8" s="175"/>
      <c r="K8" s="175"/>
      <c r="M8" s="171"/>
      <c r="N8" s="171"/>
    </row>
    <row r="9" spans="1:24" s="145" customFormat="1" ht="15.75" customHeight="1">
      <c r="A9" s="148" t="s">
        <v>169</v>
      </c>
      <c r="B9" s="145" t="s">
        <v>174</v>
      </c>
      <c r="C9" s="150"/>
      <c r="E9" s="171"/>
      <c r="G9" s="171"/>
      <c r="I9" s="171"/>
      <c r="J9" s="175"/>
      <c r="K9" s="175"/>
      <c r="M9" s="171"/>
      <c r="N9" s="171"/>
    </row>
    <row r="10" spans="1:24" s="145" customFormat="1" ht="15.75" customHeight="1">
      <c r="A10" s="148" t="s">
        <v>169</v>
      </c>
      <c r="B10" s="145" t="s">
        <v>175</v>
      </c>
      <c r="C10" s="150"/>
      <c r="E10" s="171"/>
      <c r="G10" s="171"/>
      <c r="I10" s="171"/>
      <c r="J10" s="175"/>
      <c r="K10" s="175"/>
      <c r="M10" s="171"/>
      <c r="N10" s="171"/>
    </row>
    <row r="11" spans="1:24" s="145" customFormat="1" ht="15.75" customHeight="1">
      <c r="A11" s="148" t="s">
        <v>169</v>
      </c>
      <c r="B11" s="145" t="s">
        <v>176</v>
      </c>
      <c r="C11" s="150"/>
      <c r="E11" s="171"/>
      <c r="G11" s="171"/>
      <c r="I11" s="171"/>
      <c r="J11" s="175"/>
      <c r="K11" s="175"/>
      <c r="M11" s="171"/>
      <c r="N11" s="171"/>
    </row>
    <row r="12" spans="1:24" ht="15" customHeight="1" thickBot="1">
      <c r="L12" s="151"/>
      <c r="M12" s="151"/>
      <c r="N12" s="176" t="s">
        <v>494</v>
      </c>
      <c r="P12" s="426" t="s">
        <v>455</v>
      </c>
      <c r="Q12" s="398"/>
      <c r="R12" s="398"/>
      <c r="S12" s="398"/>
      <c r="T12" s="398"/>
      <c r="U12" s="398"/>
    </row>
    <row r="13" spans="1:24" s="155" customFormat="1" ht="30" customHeight="1">
      <c r="A13" s="152" t="s">
        <v>153</v>
      </c>
      <c r="B13" s="934" t="s">
        <v>154</v>
      </c>
      <c r="C13" s="935"/>
      <c r="D13" s="177" t="s">
        <v>177</v>
      </c>
      <c r="E13" s="936" t="s">
        <v>178</v>
      </c>
      <c r="F13" s="936"/>
      <c r="G13" s="934" t="s">
        <v>178</v>
      </c>
      <c r="H13" s="935"/>
      <c r="I13" s="934" t="s">
        <v>178</v>
      </c>
      <c r="J13" s="935"/>
      <c r="K13" s="267" t="s">
        <v>200</v>
      </c>
      <c r="L13" s="268" t="s">
        <v>193</v>
      </c>
      <c r="M13" s="178" t="s">
        <v>179</v>
      </c>
      <c r="N13" s="154" t="s">
        <v>180</v>
      </c>
      <c r="P13" s="911" t="s">
        <v>177</v>
      </c>
      <c r="Q13" s="912"/>
      <c r="R13" s="899" t="s">
        <v>178</v>
      </c>
      <c r="S13" s="900"/>
      <c r="T13" s="899" t="s">
        <v>178</v>
      </c>
      <c r="U13" s="900"/>
      <c r="V13" s="899" t="s">
        <v>178</v>
      </c>
      <c r="W13" s="900"/>
      <c r="X13" s="430" t="s">
        <v>438</v>
      </c>
    </row>
    <row r="14" spans="1:24" ht="18.75" customHeight="1">
      <c r="A14" s="893" t="s">
        <v>155</v>
      </c>
      <c r="B14" s="923" t="s">
        <v>156</v>
      </c>
      <c r="C14" s="937"/>
      <c r="D14" s="179"/>
      <c r="E14" s="180"/>
      <c r="F14" s="181"/>
      <c r="G14" s="182"/>
      <c r="H14" s="183"/>
      <c r="I14" s="184"/>
      <c r="J14" s="183"/>
      <c r="K14" s="185"/>
      <c r="L14" s="350" t="str">
        <f>IF(ISNUMBER(K14),(PRODUCT(E14,G14,I14,K14)),"")</f>
        <v/>
      </c>
      <c r="M14" s="186"/>
      <c r="N14" s="187"/>
      <c r="P14" s="921" t="s">
        <v>39</v>
      </c>
      <c r="Q14" s="922"/>
      <c r="R14" s="433">
        <v>1</v>
      </c>
      <c r="S14" s="434" t="s">
        <v>439</v>
      </c>
      <c r="T14" s="435" t="s">
        <v>440</v>
      </c>
      <c r="U14" s="434" t="s">
        <v>441</v>
      </c>
      <c r="V14" s="433" t="s">
        <v>442</v>
      </c>
      <c r="W14" s="434" t="s">
        <v>443</v>
      </c>
      <c r="X14" s="436" t="s">
        <v>444</v>
      </c>
    </row>
    <row r="15" spans="1:24" ht="18.75" customHeight="1">
      <c r="A15" s="893"/>
      <c r="B15" s="927"/>
      <c r="C15" s="928"/>
      <c r="D15" s="188"/>
      <c r="E15" s="189"/>
      <c r="F15" s="190"/>
      <c r="G15" s="191"/>
      <c r="H15" s="192"/>
      <c r="I15" s="193"/>
      <c r="J15" s="192"/>
      <c r="K15" s="194"/>
      <c r="L15" s="351" t="str">
        <f>IF(ISNUMBER(K15),(PRODUCT(E15,G15,I15,K15)),"")</f>
        <v/>
      </c>
      <c r="M15" s="195"/>
      <c r="N15" s="196"/>
      <c r="P15" s="919" t="s">
        <v>445</v>
      </c>
      <c r="Q15" s="920"/>
      <c r="R15" s="427">
        <v>1</v>
      </c>
      <c r="S15" s="432" t="s">
        <v>439</v>
      </c>
      <c r="T15" s="428" t="s">
        <v>440</v>
      </c>
      <c r="U15" s="432" t="s">
        <v>441</v>
      </c>
      <c r="V15" s="427" t="s">
        <v>442</v>
      </c>
      <c r="W15" s="432" t="s">
        <v>443</v>
      </c>
      <c r="X15" s="429" t="s">
        <v>444</v>
      </c>
    </row>
    <row r="16" spans="1:24" ht="18.75" customHeight="1">
      <c r="A16" s="893"/>
      <c r="B16" s="927"/>
      <c r="C16" s="928"/>
      <c r="D16" s="188"/>
      <c r="E16" s="189"/>
      <c r="F16" s="190"/>
      <c r="G16" s="191"/>
      <c r="H16" s="192"/>
      <c r="I16" s="193"/>
      <c r="J16" s="192"/>
      <c r="K16" s="194"/>
      <c r="L16" s="351" t="str">
        <f>IF(ISNUMBER(K16),(PRODUCT(E16,G16,I16,K16)),"")</f>
        <v/>
      </c>
      <c r="M16" s="195"/>
      <c r="N16" s="196"/>
    </row>
    <row r="17" spans="1:24" ht="18.75" customHeight="1">
      <c r="A17" s="893"/>
      <c r="B17" s="927"/>
      <c r="C17" s="928"/>
      <c r="D17" s="197"/>
      <c r="E17" s="198"/>
      <c r="F17" s="199"/>
      <c r="G17" s="200"/>
      <c r="H17" s="201"/>
      <c r="I17" s="200"/>
      <c r="J17" s="201"/>
      <c r="K17" s="202"/>
      <c r="L17" s="352" t="str">
        <f>IF(ISNUMBER(K17),(PRODUCT(E17,G17,I17,K17)),"")</f>
        <v/>
      </c>
      <c r="M17" s="203"/>
      <c r="N17" s="204"/>
    </row>
    <row r="18" spans="1:24" ht="18.75" customHeight="1">
      <c r="A18" s="893"/>
      <c r="B18" s="929"/>
      <c r="C18" s="930"/>
      <c r="D18" s="931" t="s">
        <v>181</v>
      </c>
      <c r="E18" s="1084"/>
      <c r="F18" s="1084"/>
      <c r="G18" s="1084"/>
      <c r="H18" s="1084"/>
      <c r="I18" s="1084"/>
      <c r="J18" s="1084"/>
      <c r="K18" s="1085"/>
      <c r="L18" s="205">
        <f>SUM(L14:L17)</f>
        <v>0</v>
      </c>
      <c r="M18" s="917"/>
      <c r="N18" s="918"/>
    </row>
    <row r="19" spans="1:24" ht="18.75" customHeight="1">
      <c r="A19" s="892" t="s">
        <v>157</v>
      </c>
      <c r="B19" s="923" t="s">
        <v>158</v>
      </c>
      <c r="C19" s="924"/>
      <c r="D19" s="179"/>
      <c r="E19" s="180"/>
      <c r="F19" s="181"/>
      <c r="G19" s="184"/>
      <c r="H19" s="183"/>
      <c r="I19" s="184"/>
      <c r="J19" s="183"/>
      <c r="K19" s="185"/>
      <c r="L19" s="350" t="str">
        <f>IF(ISNUMBER(K19),(PRODUCT(E19,G19,I19,K19)),"")</f>
        <v/>
      </c>
      <c r="M19" s="186"/>
      <c r="N19" s="187"/>
      <c r="P19" s="426" t="s">
        <v>455</v>
      </c>
      <c r="Q19" s="398"/>
      <c r="R19" s="398"/>
      <c r="S19" s="398"/>
      <c r="T19" s="398"/>
      <c r="U19" s="398"/>
      <c r="V19" s="398"/>
      <c r="W19" s="398"/>
      <c r="X19" s="398"/>
    </row>
    <row r="20" spans="1:24" ht="18.75" customHeight="1">
      <c r="A20" s="893"/>
      <c r="B20" s="927"/>
      <c r="C20" s="928"/>
      <c r="D20" s="188"/>
      <c r="E20" s="189"/>
      <c r="F20" s="190"/>
      <c r="G20" s="193"/>
      <c r="H20" s="192"/>
      <c r="I20" s="193"/>
      <c r="J20" s="192"/>
      <c r="K20" s="194"/>
      <c r="L20" s="351" t="str">
        <f>IF(ISNUMBER(K20),(PRODUCT(E20,G20,I20,K20)),"")</f>
        <v/>
      </c>
      <c r="M20" s="195"/>
      <c r="N20" s="196"/>
      <c r="P20" s="911" t="s">
        <v>177</v>
      </c>
      <c r="Q20" s="912"/>
      <c r="R20" s="899" t="s">
        <v>178</v>
      </c>
      <c r="S20" s="900"/>
      <c r="T20" s="899" t="s">
        <v>178</v>
      </c>
      <c r="U20" s="900"/>
      <c r="V20" s="899" t="s">
        <v>178</v>
      </c>
      <c r="W20" s="900"/>
      <c r="X20" s="431" t="s">
        <v>438</v>
      </c>
    </row>
    <row r="21" spans="1:24" ht="18.75" customHeight="1">
      <c r="A21" s="893"/>
      <c r="B21" s="927"/>
      <c r="C21" s="928"/>
      <c r="D21" s="188"/>
      <c r="E21" s="189"/>
      <c r="F21" s="190"/>
      <c r="G21" s="193"/>
      <c r="H21" s="192"/>
      <c r="I21" s="193"/>
      <c r="J21" s="192"/>
      <c r="K21" s="194"/>
      <c r="L21" s="351" t="str">
        <f>IF(ISNUMBER(K21),(PRODUCT(E21,G21,I21,K21)),"")</f>
        <v/>
      </c>
      <c r="M21" s="195"/>
      <c r="N21" s="196"/>
      <c r="P21" s="901" t="s">
        <v>446</v>
      </c>
      <c r="Q21" s="902"/>
      <c r="R21" s="427">
        <v>1</v>
      </c>
      <c r="S21" s="432" t="s">
        <v>439</v>
      </c>
      <c r="T21" s="428" t="s">
        <v>440</v>
      </c>
      <c r="U21" s="432" t="s">
        <v>441</v>
      </c>
      <c r="V21" s="427" t="s">
        <v>442</v>
      </c>
      <c r="W21" s="432" t="s">
        <v>443</v>
      </c>
      <c r="X21" s="429" t="s">
        <v>444</v>
      </c>
    </row>
    <row r="22" spans="1:24" ht="18.75" customHeight="1">
      <c r="A22" s="893"/>
      <c r="B22" s="927"/>
      <c r="C22" s="928"/>
      <c r="D22" s="206"/>
      <c r="E22" s="207"/>
      <c r="F22" s="208"/>
      <c r="G22" s="209"/>
      <c r="H22" s="210"/>
      <c r="I22" s="209"/>
      <c r="J22" s="210"/>
      <c r="K22" s="211"/>
      <c r="L22" s="352" t="str">
        <f>IF(ISNUMBER(K22),(PRODUCT(E22,G22,I22,K22)),"")</f>
        <v/>
      </c>
      <c r="M22" s="212"/>
      <c r="N22" s="213"/>
    </row>
    <row r="23" spans="1:24" ht="18.75" customHeight="1">
      <c r="A23" s="893"/>
      <c r="B23" s="929"/>
      <c r="C23" s="930"/>
      <c r="D23" s="931" t="s">
        <v>181</v>
      </c>
      <c r="E23" s="1084"/>
      <c r="F23" s="1084"/>
      <c r="G23" s="1084"/>
      <c r="H23" s="1084"/>
      <c r="I23" s="1084"/>
      <c r="J23" s="1084"/>
      <c r="K23" s="1085"/>
      <c r="L23" s="159">
        <f>SUM(L19:L22)</f>
        <v>0</v>
      </c>
      <c r="M23" s="917"/>
      <c r="N23" s="918"/>
    </row>
    <row r="24" spans="1:24" ht="18.75" customHeight="1">
      <c r="A24" s="893"/>
      <c r="B24" s="923" t="s">
        <v>159</v>
      </c>
      <c r="C24" s="924"/>
      <c r="D24" s="179"/>
      <c r="E24" s="180"/>
      <c r="F24" s="181"/>
      <c r="G24" s="184"/>
      <c r="H24" s="183"/>
      <c r="I24" s="184"/>
      <c r="J24" s="183"/>
      <c r="K24" s="185"/>
      <c r="L24" s="350" t="str">
        <f>IF(ISNUMBER(K24),(PRODUCT(E24,G24,I24,K24)),"")</f>
        <v/>
      </c>
      <c r="M24" s="186"/>
      <c r="N24" s="187"/>
      <c r="P24" s="426" t="s">
        <v>437</v>
      </c>
      <c r="Q24" s="398"/>
      <c r="R24" s="398"/>
      <c r="S24" s="398"/>
      <c r="T24" s="398"/>
      <c r="U24" s="398"/>
      <c r="V24" s="398"/>
      <c r="W24" s="398"/>
      <c r="X24" s="398"/>
    </row>
    <row r="25" spans="1:24" ht="18.75" customHeight="1">
      <c r="A25" s="893"/>
      <c r="B25" s="925"/>
      <c r="C25" s="926"/>
      <c r="D25" s="214"/>
      <c r="E25" s="189"/>
      <c r="F25" s="190"/>
      <c r="G25" s="193"/>
      <c r="H25" s="192"/>
      <c r="I25" s="193"/>
      <c r="J25" s="192"/>
      <c r="K25" s="194"/>
      <c r="L25" s="351" t="str">
        <f>IF(ISNUMBER(K25),(PRODUCT(E25,G25,I25,K25)),"")</f>
        <v/>
      </c>
      <c r="M25" s="195"/>
      <c r="N25" s="196"/>
      <c r="P25" s="911" t="s">
        <v>177</v>
      </c>
      <c r="Q25" s="912"/>
      <c r="R25" s="899" t="s">
        <v>178</v>
      </c>
      <c r="S25" s="900"/>
      <c r="T25" s="899" t="s">
        <v>178</v>
      </c>
      <c r="U25" s="900"/>
      <c r="V25" s="899" t="s">
        <v>178</v>
      </c>
      <c r="W25" s="900"/>
      <c r="X25" s="431" t="s">
        <v>438</v>
      </c>
    </row>
    <row r="26" spans="1:24" ht="18.75" customHeight="1">
      <c r="A26" s="893"/>
      <c r="B26" s="925"/>
      <c r="C26" s="926"/>
      <c r="D26" s="188"/>
      <c r="E26" s="189"/>
      <c r="F26" s="190"/>
      <c r="G26" s="193"/>
      <c r="H26" s="192"/>
      <c r="I26" s="193"/>
      <c r="J26" s="192"/>
      <c r="K26" s="194"/>
      <c r="L26" s="351" t="str">
        <f>IF(ISNUMBER(K26),(PRODUCT(E26,G26,I26,K26)),"")</f>
        <v/>
      </c>
      <c r="M26" s="195"/>
      <c r="N26" s="196"/>
      <c r="P26" s="907" t="s">
        <v>447</v>
      </c>
      <c r="Q26" s="908"/>
      <c r="R26" s="433" t="s">
        <v>448</v>
      </c>
      <c r="S26" s="434" t="s">
        <v>439</v>
      </c>
      <c r="T26" s="435" t="s">
        <v>449</v>
      </c>
      <c r="U26" s="434" t="s">
        <v>450</v>
      </c>
      <c r="V26" s="433"/>
      <c r="W26" s="434"/>
      <c r="X26" s="436" t="s">
        <v>451</v>
      </c>
    </row>
    <row r="27" spans="1:24" ht="18.75" customHeight="1">
      <c r="A27" s="893"/>
      <c r="B27" s="925"/>
      <c r="C27" s="926"/>
      <c r="D27" s="188"/>
      <c r="E27" s="189"/>
      <c r="F27" s="190"/>
      <c r="G27" s="193"/>
      <c r="H27" s="192"/>
      <c r="I27" s="193"/>
      <c r="J27" s="192"/>
      <c r="K27" s="194"/>
      <c r="L27" s="352" t="str">
        <f>IF(ISNUMBER(K27),(PRODUCT(E27,G27,I27,K27)),"")</f>
        <v/>
      </c>
      <c r="M27" s="195"/>
      <c r="N27" s="196"/>
      <c r="P27" s="909" t="s">
        <v>452</v>
      </c>
      <c r="Q27" s="910"/>
      <c r="R27" s="427">
        <v>1</v>
      </c>
      <c r="S27" s="432" t="s">
        <v>439</v>
      </c>
      <c r="T27" s="428" t="s">
        <v>449</v>
      </c>
      <c r="U27" s="432" t="s">
        <v>450</v>
      </c>
      <c r="V27" s="427"/>
      <c r="W27" s="432"/>
      <c r="X27" s="429" t="s">
        <v>444</v>
      </c>
    </row>
    <row r="28" spans="1:24" ht="18.75" customHeight="1">
      <c r="A28" s="893"/>
      <c r="B28" s="938"/>
      <c r="C28" s="939"/>
      <c r="D28" s="931" t="s">
        <v>181</v>
      </c>
      <c r="E28" s="1084"/>
      <c r="F28" s="1084"/>
      <c r="G28" s="1084"/>
      <c r="H28" s="1084"/>
      <c r="I28" s="1084"/>
      <c r="J28" s="1084"/>
      <c r="K28" s="1085"/>
      <c r="L28" s="215">
        <f>SUM(L24:L27)</f>
        <v>0</v>
      </c>
      <c r="M28" s="917"/>
      <c r="N28" s="918"/>
    </row>
    <row r="29" spans="1:24" ht="18.75" customHeight="1">
      <c r="A29" s="893"/>
      <c r="B29" s="923" t="s">
        <v>160</v>
      </c>
      <c r="C29" s="924"/>
      <c r="D29" s="179"/>
      <c r="E29" s="180"/>
      <c r="F29" s="181"/>
      <c r="G29" s="184"/>
      <c r="H29" s="183"/>
      <c r="I29" s="184"/>
      <c r="J29" s="183"/>
      <c r="K29" s="216"/>
      <c r="L29" s="350" t="str">
        <f>IF(ISNUMBER(K29),(PRODUCT(E29,G29,I29,K29)),"")</f>
        <v/>
      </c>
      <c r="M29" s="186"/>
      <c r="N29" s="187"/>
      <c r="P29" s="426" t="s">
        <v>437</v>
      </c>
      <c r="Q29" s="398"/>
      <c r="R29" s="398"/>
      <c r="S29" s="398"/>
      <c r="T29" s="398"/>
      <c r="U29" s="398"/>
      <c r="V29" s="398"/>
      <c r="W29" s="398"/>
      <c r="X29" s="398"/>
    </row>
    <row r="30" spans="1:24" ht="18.75" customHeight="1">
      <c r="A30" s="893"/>
      <c r="B30" s="925"/>
      <c r="C30" s="926"/>
      <c r="D30" s="188"/>
      <c r="E30" s="189"/>
      <c r="F30" s="190"/>
      <c r="G30" s="193"/>
      <c r="H30" s="192"/>
      <c r="I30" s="193"/>
      <c r="J30" s="192"/>
      <c r="K30" s="194"/>
      <c r="L30" s="351" t="str">
        <f>IF(ISNUMBER(K30),(PRODUCT(E30,G30,I30,K30)),"")</f>
        <v/>
      </c>
      <c r="M30" s="195"/>
      <c r="N30" s="196"/>
      <c r="P30" s="911" t="s">
        <v>177</v>
      </c>
      <c r="Q30" s="912"/>
      <c r="R30" s="899" t="s">
        <v>178</v>
      </c>
      <c r="S30" s="900"/>
      <c r="T30" s="899" t="s">
        <v>178</v>
      </c>
      <c r="U30" s="900"/>
      <c r="V30" s="899" t="s">
        <v>178</v>
      </c>
      <c r="W30" s="900"/>
      <c r="X30" s="431" t="s">
        <v>438</v>
      </c>
    </row>
    <row r="31" spans="1:24" ht="18.75" customHeight="1">
      <c r="A31" s="893"/>
      <c r="B31" s="925"/>
      <c r="C31" s="926"/>
      <c r="D31" s="188"/>
      <c r="E31" s="189"/>
      <c r="F31" s="190"/>
      <c r="G31" s="193"/>
      <c r="H31" s="192"/>
      <c r="I31" s="193"/>
      <c r="J31" s="192"/>
      <c r="K31" s="194"/>
      <c r="L31" s="351" t="str">
        <f>IF(ISNUMBER(K31),(PRODUCT(E31,G31,I31,K31)),"")</f>
        <v/>
      </c>
      <c r="M31" s="195"/>
      <c r="N31" s="196"/>
      <c r="P31" s="901" t="s">
        <v>458</v>
      </c>
      <c r="Q31" s="902"/>
      <c r="R31" s="427">
        <v>1</v>
      </c>
      <c r="S31" s="432" t="s">
        <v>453</v>
      </c>
      <c r="T31" s="428" t="s">
        <v>449</v>
      </c>
      <c r="U31" s="432" t="s">
        <v>443</v>
      </c>
      <c r="V31" s="427"/>
      <c r="W31" s="432"/>
      <c r="X31" s="429" t="s">
        <v>454</v>
      </c>
    </row>
    <row r="32" spans="1:24" ht="18.75" customHeight="1">
      <c r="A32" s="893"/>
      <c r="B32" s="925"/>
      <c r="C32" s="926"/>
      <c r="D32" s="206"/>
      <c r="E32" s="207"/>
      <c r="F32" s="208"/>
      <c r="G32" s="209"/>
      <c r="H32" s="210"/>
      <c r="I32" s="209"/>
      <c r="J32" s="210"/>
      <c r="K32" s="211"/>
      <c r="L32" s="352" t="str">
        <f>IF(ISNUMBER(K32),(PRODUCT(E32,G32,I32,K32)),"")</f>
        <v/>
      </c>
      <c r="M32" s="217"/>
      <c r="N32" s="218"/>
    </row>
    <row r="33" spans="1:24" ht="18.75" customHeight="1">
      <c r="A33" s="893"/>
      <c r="B33" s="929"/>
      <c r="C33" s="930"/>
      <c r="D33" s="931" t="s">
        <v>181</v>
      </c>
      <c r="E33" s="1084"/>
      <c r="F33" s="1084"/>
      <c r="G33" s="1084"/>
      <c r="H33" s="1084"/>
      <c r="I33" s="1084"/>
      <c r="J33" s="1084"/>
      <c r="K33" s="1085"/>
      <c r="L33" s="215">
        <f>SUM(L29:L32)</f>
        <v>0</v>
      </c>
      <c r="M33" s="917"/>
      <c r="N33" s="1110"/>
    </row>
    <row r="34" spans="1:24" ht="18.75" customHeight="1">
      <c r="A34" s="893"/>
      <c r="B34" s="923" t="s">
        <v>161</v>
      </c>
      <c r="C34" s="924"/>
      <c r="D34" s="179"/>
      <c r="E34" s="180"/>
      <c r="F34" s="183"/>
      <c r="G34" s="184"/>
      <c r="H34" s="183"/>
      <c r="I34" s="184"/>
      <c r="J34" s="183"/>
      <c r="K34" s="185"/>
      <c r="L34" s="350" t="str">
        <f>IF(ISNUMBER(K34),(PRODUCT(E34,G34,I34,K34)),"")</f>
        <v/>
      </c>
      <c r="M34" s="186"/>
      <c r="N34" s="187"/>
      <c r="P34" s="426" t="s">
        <v>437</v>
      </c>
      <c r="Q34" s="398"/>
      <c r="R34" s="398"/>
      <c r="S34" s="398"/>
      <c r="T34" s="398"/>
      <c r="U34" s="398"/>
      <c r="V34" s="398"/>
      <c r="W34" s="398"/>
      <c r="X34" s="398"/>
    </row>
    <row r="35" spans="1:24" ht="18.75" customHeight="1">
      <c r="A35" s="893"/>
      <c r="B35" s="925"/>
      <c r="C35" s="926"/>
      <c r="D35" s="188"/>
      <c r="E35" s="189"/>
      <c r="F35" s="190"/>
      <c r="G35" s="193"/>
      <c r="H35" s="192"/>
      <c r="I35" s="193"/>
      <c r="J35" s="192"/>
      <c r="K35" s="194"/>
      <c r="L35" s="351" t="str">
        <f>IF(ISNUMBER(K35),(PRODUCT(E35,G35,I35,K35)),"")</f>
        <v/>
      </c>
      <c r="M35" s="195"/>
      <c r="N35" s="196"/>
      <c r="P35" s="911" t="s">
        <v>177</v>
      </c>
      <c r="Q35" s="912"/>
      <c r="R35" s="899" t="s">
        <v>178</v>
      </c>
      <c r="S35" s="900"/>
      <c r="T35" s="899" t="s">
        <v>178</v>
      </c>
      <c r="U35" s="900"/>
      <c r="V35" s="899" t="s">
        <v>178</v>
      </c>
      <c r="W35" s="900"/>
      <c r="X35" s="431" t="s">
        <v>438</v>
      </c>
    </row>
    <row r="36" spans="1:24" ht="18.75" customHeight="1">
      <c r="A36" s="893"/>
      <c r="B36" s="925"/>
      <c r="C36" s="926"/>
      <c r="D36" s="188"/>
      <c r="E36" s="189"/>
      <c r="F36" s="190"/>
      <c r="G36" s="193"/>
      <c r="H36" s="192"/>
      <c r="I36" s="193"/>
      <c r="J36" s="192"/>
      <c r="K36" s="194"/>
      <c r="L36" s="351" t="str">
        <f>IF(ISNUMBER(K36),(PRODUCT(E36,G36,I36,K36)),"")</f>
        <v/>
      </c>
      <c r="M36" s="195"/>
      <c r="N36" s="196"/>
      <c r="P36" s="901" t="s">
        <v>457</v>
      </c>
      <c r="Q36" s="902"/>
      <c r="R36" s="427">
        <v>1</v>
      </c>
      <c r="S36" s="432" t="s">
        <v>453</v>
      </c>
      <c r="T36" s="428"/>
      <c r="U36" s="432"/>
      <c r="V36" s="427"/>
      <c r="W36" s="432"/>
      <c r="X36" s="429" t="s">
        <v>454</v>
      </c>
    </row>
    <row r="37" spans="1:24" ht="18.75" customHeight="1">
      <c r="A37" s="893"/>
      <c r="B37" s="927"/>
      <c r="C37" s="928"/>
      <c r="D37" s="188"/>
      <c r="E37" s="189"/>
      <c r="F37" s="190"/>
      <c r="G37" s="193"/>
      <c r="H37" s="192"/>
      <c r="I37" s="193"/>
      <c r="J37" s="192"/>
      <c r="K37" s="194"/>
      <c r="L37" s="352" t="str">
        <f>IF(ISNUMBER(K37),(PRODUCT(E37,G37,I37,K37)),"")</f>
        <v/>
      </c>
      <c r="M37" s="195"/>
      <c r="N37" s="196"/>
    </row>
    <row r="38" spans="1:24" ht="18.75" customHeight="1">
      <c r="A38" s="893"/>
      <c r="B38" s="929"/>
      <c r="C38" s="930"/>
      <c r="D38" s="931" t="s">
        <v>181</v>
      </c>
      <c r="E38" s="1084"/>
      <c r="F38" s="1084"/>
      <c r="G38" s="1084"/>
      <c r="H38" s="1084"/>
      <c r="I38" s="1084"/>
      <c r="J38" s="1084"/>
      <c r="K38" s="1085"/>
      <c r="L38" s="159">
        <f>SUM(L34:L37)</f>
        <v>0</v>
      </c>
      <c r="M38" s="917"/>
      <c r="N38" s="918"/>
    </row>
    <row r="39" spans="1:24" ht="18.75" customHeight="1">
      <c r="A39" s="893"/>
      <c r="B39" s="923" t="s">
        <v>162</v>
      </c>
      <c r="C39" s="924"/>
      <c r="D39" s="179"/>
      <c r="F39" s="181"/>
      <c r="G39" s="184"/>
      <c r="H39" s="183"/>
      <c r="I39" s="184"/>
      <c r="J39" s="183"/>
      <c r="K39" s="185"/>
      <c r="L39" s="350" t="str">
        <f>IF(ISNUMBER(K39),(PRODUCT(E39,G39,I39,K39)),"")</f>
        <v/>
      </c>
      <c r="M39" s="186"/>
      <c r="N39" s="187"/>
      <c r="P39" s="426"/>
      <c r="Q39" s="398"/>
      <c r="R39" s="398"/>
      <c r="S39" s="398"/>
      <c r="T39" s="398"/>
      <c r="U39" s="398"/>
      <c r="V39" s="398"/>
      <c r="W39" s="398"/>
      <c r="X39" s="398"/>
    </row>
    <row r="40" spans="1:24" ht="18.75" customHeight="1">
      <c r="A40" s="893"/>
      <c r="B40" s="925"/>
      <c r="C40" s="926"/>
      <c r="D40" s="188"/>
      <c r="E40" s="189"/>
      <c r="F40" s="190"/>
      <c r="G40" s="193"/>
      <c r="H40" s="192"/>
      <c r="I40" s="193"/>
      <c r="J40" s="192"/>
      <c r="K40" s="194"/>
      <c r="L40" s="351" t="str">
        <f>IF(ISNUMBER(K40),(PRODUCT(E40,G40,I40,K40)),"")</f>
        <v/>
      </c>
      <c r="M40" s="195"/>
      <c r="N40" s="196"/>
      <c r="P40" s="903"/>
      <c r="Q40" s="904"/>
      <c r="R40" s="903"/>
      <c r="S40" s="903"/>
      <c r="T40" s="903"/>
      <c r="U40" s="903"/>
      <c r="V40" s="903"/>
      <c r="W40" s="903"/>
      <c r="X40" s="463"/>
    </row>
    <row r="41" spans="1:24" ht="18.75" customHeight="1">
      <c r="A41" s="893"/>
      <c r="B41" s="925"/>
      <c r="C41" s="926"/>
      <c r="D41" s="188"/>
      <c r="E41" s="189"/>
      <c r="F41" s="190"/>
      <c r="G41" s="193"/>
      <c r="H41" s="192"/>
      <c r="I41" s="193"/>
      <c r="J41" s="192"/>
      <c r="K41" s="194"/>
      <c r="L41" s="351" t="str">
        <f>IF(ISNUMBER(K41),(PRODUCT(E41,G41,I41,K41)),"")</f>
        <v/>
      </c>
      <c r="M41" s="195"/>
      <c r="N41" s="196"/>
      <c r="P41" s="905"/>
      <c r="Q41" s="906"/>
      <c r="R41" s="459"/>
      <c r="S41" s="460"/>
      <c r="T41" s="461"/>
      <c r="U41" s="460"/>
      <c r="V41" s="459"/>
      <c r="W41" s="460"/>
      <c r="X41" s="462"/>
    </row>
    <row r="42" spans="1:24" ht="18.75" customHeight="1">
      <c r="A42" s="893"/>
      <c r="B42" s="925"/>
      <c r="C42" s="926"/>
      <c r="D42" s="188"/>
      <c r="E42" s="189"/>
      <c r="F42" s="190"/>
      <c r="G42" s="193"/>
      <c r="H42" s="192"/>
      <c r="I42" s="193"/>
      <c r="J42" s="192"/>
      <c r="K42" s="194"/>
      <c r="L42" s="352" t="str">
        <f>IF(ISNUMBER(K42),(PRODUCT(E42,G42,I42,K42)),"")</f>
        <v/>
      </c>
      <c r="M42" s="195"/>
      <c r="N42" s="196"/>
    </row>
    <row r="43" spans="1:24" ht="18.75" customHeight="1">
      <c r="A43" s="893"/>
      <c r="B43" s="929"/>
      <c r="C43" s="930"/>
      <c r="D43" s="931" t="s">
        <v>181</v>
      </c>
      <c r="E43" s="1084"/>
      <c r="F43" s="1084"/>
      <c r="G43" s="1084"/>
      <c r="H43" s="1084"/>
      <c r="I43" s="1084"/>
      <c r="J43" s="1084"/>
      <c r="K43" s="1085"/>
      <c r="L43" s="215">
        <f>SUM(L39:L42)</f>
        <v>0</v>
      </c>
      <c r="M43" s="917"/>
      <c r="N43" s="918"/>
    </row>
    <row r="44" spans="1:24" ht="18.75" customHeight="1">
      <c r="A44" s="893"/>
      <c r="B44" s="940" t="s">
        <v>163</v>
      </c>
      <c r="C44" s="924"/>
      <c r="D44" s="188"/>
      <c r="E44" s="189"/>
      <c r="F44" s="190"/>
      <c r="G44" s="193"/>
      <c r="H44" s="192"/>
      <c r="I44" s="193"/>
      <c r="J44" s="192"/>
      <c r="K44" s="194"/>
      <c r="L44" s="350" t="str">
        <f>IF(ISNUMBER(K44),(PRODUCT(E44,G44,I44,K44)),"")</f>
        <v/>
      </c>
      <c r="M44" s="186"/>
      <c r="N44" s="187"/>
    </row>
    <row r="45" spans="1:24" ht="18.75" customHeight="1">
      <c r="A45" s="893"/>
      <c r="B45" s="941"/>
      <c r="C45" s="926"/>
      <c r="D45" s="206"/>
      <c r="E45" s="207"/>
      <c r="F45" s="208"/>
      <c r="G45" s="209"/>
      <c r="H45" s="210"/>
      <c r="I45" s="209"/>
      <c r="J45" s="210"/>
      <c r="K45" s="211"/>
      <c r="L45" s="351" t="str">
        <f>IF(ISNUMBER(K45),(PRODUCT(E45,G45,I45,K45)),"")</f>
        <v/>
      </c>
      <c r="M45" s="219"/>
      <c r="N45" s="220"/>
    </row>
    <row r="46" spans="1:24" ht="18.75" customHeight="1">
      <c r="A46" s="893"/>
      <c r="B46" s="941"/>
      <c r="C46" s="926"/>
      <c r="D46" s="206"/>
      <c r="E46" s="207"/>
      <c r="F46" s="208"/>
      <c r="G46" s="209"/>
      <c r="H46" s="210"/>
      <c r="I46" s="209"/>
      <c r="J46" s="210"/>
      <c r="K46" s="211"/>
      <c r="L46" s="351" t="str">
        <f>IF(ISNUMBER(K46),(PRODUCT(E46,G46,I46,K46)),"")</f>
        <v/>
      </c>
      <c r="M46" s="219"/>
      <c r="N46" s="220"/>
    </row>
    <row r="47" spans="1:24" ht="18.75" customHeight="1">
      <c r="A47" s="893"/>
      <c r="B47" s="927"/>
      <c r="C47" s="928"/>
      <c r="D47" s="197"/>
      <c r="E47" s="198"/>
      <c r="F47" s="199"/>
      <c r="G47" s="200"/>
      <c r="H47" s="201"/>
      <c r="I47" s="200"/>
      <c r="J47" s="201"/>
      <c r="K47" s="202"/>
      <c r="L47" s="352" t="str">
        <f>IF(ISNUMBER(K47),(PRODUCT(E47,G47,I47,K47)),"")</f>
        <v/>
      </c>
      <c r="M47" s="203"/>
      <c r="N47" s="204"/>
    </row>
    <row r="48" spans="1:24" ht="18.75" customHeight="1">
      <c r="A48" s="893"/>
      <c r="B48" s="929"/>
      <c r="C48" s="930"/>
      <c r="D48" s="931" t="s">
        <v>181</v>
      </c>
      <c r="E48" s="1084"/>
      <c r="F48" s="1084"/>
      <c r="G48" s="1084"/>
      <c r="H48" s="1084"/>
      <c r="I48" s="1084"/>
      <c r="J48" s="1084"/>
      <c r="K48" s="1085"/>
      <c r="L48" s="159">
        <f>SUM(L44:L47)</f>
        <v>0</v>
      </c>
      <c r="M48" s="917"/>
      <c r="N48" s="918"/>
    </row>
    <row r="49" spans="1:17" ht="18.75" customHeight="1">
      <c r="A49" s="893"/>
      <c r="B49" s="923" t="s">
        <v>164</v>
      </c>
      <c r="C49" s="924"/>
      <c r="D49" s="179"/>
      <c r="E49" s="180"/>
      <c r="F49" s="181"/>
      <c r="G49" s="184"/>
      <c r="H49" s="183"/>
      <c r="I49" s="184"/>
      <c r="J49" s="183"/>
      <c r="K49" s="185"/>
      <c r="L49" s="350" t="str">
        <f>IF(ISNUMBER(K49),(PRODUCT(E49,G49,I49,K49)),"")</f>
        <v/>
      </c>
      <c r="M49" s="186"/>
      <c r="N49" s="187"/>
    </row>
    <row r="50" spans="1:17" ht="18.75" customHeight="1">
      <c r="A50" s="893"/>
      <c r="B50" s="927"/>
      <c r="C50" s="928"/>
      <c r="D50" s="188"/>
      <c r="E50" s="189"/>
      <c r="F50" s="190"/>
      <c r="G50" s="221"/>
      <c r="H50" s="192"/>
      <c r="I50" s="193"/>
      <c r="J50" s="192"/>
      <c r="K50" s="194"/>
      <c r="L50" s="351" t="str">
        <f>IF(ISNUMBER(K50),(PRODUCT(E50,G50,I50,K50)),"")</f>
        <v/>
      </c>
      <c r="M50" s="195"/>
      <c r="N50" s="196"/>
    </row>
    <row r="51" spans="1:17" ht="18.75" customHeight="1">
      <c r="A51" s="893"/>
      <c r="B51" s="927"/>
      <c r="C51" s="928"/>
      <c r="D51" s="188"/>
      <c r="E51" s="189"/>
      <c r="F51" s="190"/>
      <c r="G51" s="221"/>
      <c r="H51" s="192"/>
      <c r="I51" s="193"/>
      <c r="J51" s="192"/>
      <c r="K51" s="194"/>
      <c r="L51" s="351" t="str">
        <f>IF(ISNUMBER(K51),(PRODUCT(E51,G51,I51,K51)),"")</f>
        <v/>
      </c>
      <c r="M51" s="195"/>
      <c r="N51" s="196"/>
    </row>
    <row r="52" spans="1:17" ht="18.75" customHeight="1">
      <c r="A52" s="893"/>
      <c r="B52" s="927"/>
      <c r="C52" s="928"/>
      <c r="D52" s="188"/>
      <c r="E52" s="189"/>
      <c r="F52" s="190"/>
      <c r="G52" s="193"/>
      <c r="H52" s="192"/>
      <c r="I52" s="193"/>
      <c r="J52" s="192"/>
      <c r="K52" s="222"/>
      <c r="L52" s="352" t="str">
        <f>IF(ISNUMBER(K52),(PRODUCT(E52,G52,I52,K52)),"")</f>
        <v/>
      </c>
      <c r="M52" s="195"/>
      <c r="N52" s="196"/>
    </row>
    <row r="53" spans="1:17" ht="18.75" customHeight="1">
      <c r="A53" s="893"/>
      <c r="B53" s="927"/>
      <c r="C53" s="928"/>
      <c r="D53" s="1086" t="s">
        <v>181</v>
      </c>
      <c r="E53" s="976"/>
      <c r="F53" s="976"/>
      <c r="G53" s="976"/>
      <c r="H53" s="976"/>
      <c r="I53" s="976"/>
      <c r="J53" s="976"/>
      <c r="K53" s="977"/>
      <c r="L53" s="223">
        <f>SUM(L49:L52)</f>
        <v>0</v>
      </c>
      <c r="M53" s="917"/>
      <c r="N53" s="918"/>
    </row>
    <row r="54" spans="1:17" ht="18.75" customHeight="1">
      <c r="A54" s="893"/>
      <c r="B54" s="923" t="s">
        <v>182</v>
      </c>
      <c r="C54" s="924"/>
      <c r="D54" s="179"/>
      <c r="E54" s="180"/>
      <c r="F54" s="181"/>
      <c r="G54" s="184"/>
      <c r="H54" s="183"/>
      <c r="I54" s="184"/>
      <c r="J54" s="183"/>
      <c r="K54" s="185"/>
      <c r="L54" s="350" t="str">
        <f>IF(ISNUMBER(K54),(PRODUCT(E54,G54,I54,K54)),"")</f>
        <v/>
      </c>
      <c r="M54" s="186"/>
      <c r="N54" s="187"/>
    </row>
    <row r="55" spans="1:17" ht="18.75" customHeight="1">
      <c r="A55" s="893"/>
      <c r="B55" s="925"/>
      <c r="C55" s="926"/>
      <c r="D55" s="188"/>
      <c r="E55" s="189"/>
      <c r="F55" s="190"/>
      <c r="G55" s="221"/>
      <c r="H55" s="192"/>
      <c r="I55" s="193"/>
      <c r="J55" s="192"/>
      <c r="K55" s="194"/>
      <c r="L55" s="351" t="str">
        <f>IF(ISNUMBER(K55),(PRODUCT(E55,G55,I55,K55)),"")</f>
        <v/>
      </c>
      <c r="M55" s="195"/>
      <c r="N55" s="196"/>
    </row>
    <row r="56" spans="1:17" ht="18.75" customHeight="1">
      <c r="A56" s="893"/>
      <c r="B56" s="925"/>
      <c r="C56" s="926"/>
      <c r="D56" s="188"/>
      <c r="E56" s="189"/>
      <c r="F56" s="190"/>
      <c r="G56" s="221"/>
      <c r="H56" s="192"/>
      <c r="I56" s="193"/>
      <c r="J56" s="192"/>
      <c r="K56" s="194"/>
      <c r="L56" s="351" t="str">
        <f>IF(ISNUMBER(K56),(PRODUCT(E56,G56,I56,K56)),"")</f>
        <v/>
      </c>
      <c r="M56" s="195"/>
      <c r="N56" s="196"/>
    </row>
    <row r="57" spans="1:17" ht="18.75" customHeight="1">
      <c r="A57" s="893"/>
      <c r="B57" s="927"/>
      <c r="C57" s="928"/>
      <c r="D57" s="188"/>
      <c r="E57" s="189"/>
      <c r="F57" s="190"/>
      <c r="G57" s="193"/>
      <c r="H57" s="192"/>
      <c r="I57" s="193"/>
      <c r="J57" s="192"/>
      <c r="K57" s="194"/>
      <c r="L57" s="352" t="str">
        <f>IF(ISNUMBER(K57),(PRODUCT(E57,G57,I57,K57)),"")</f>
        <v/>
      </c>
      <c r="M57" s="195"/>
      <c r="N57" s="196"/>
    </row>
    <row r="58" spans="1:17" ht="18.75" customHeight="1">
      <c r="A58" s="893"/>
      <c r="B58" s="929"/>
      <c r="C58" s="930"/>
      <c r="D58" s="931" t="s">
        <v>181</v>
      </c>
      <c r="E58" s="1084"/>
      <c r="F58" s="1084"/>
      <c r="G58" s="1084"/>
      <c r="H58" s="1084"/>
      <c r="I58" s="1084"/>
      <c r="J58" s="1084"/>
      <c r="K58" s="1085"/>
      <c r="L58" s="269">
        <f>SUM(L54:L57)</f>
        <v>0</v>
      </c>
      <c r="M58" s="917"/>
      <c r="N58" s="918"/>
    </row>
    <row r="59" spans="1:17" ht="23.25" customHeight="1">
      <c r="A59" s="893"/>
      <c r="B59" s="941" t="s">
        <v>194</v>
      </c>
      <c r="C59" s="926"/>
      <c r="D59" s="270" t="s">
        <v>201</v>
      </c>
      <c r="E59" s="960">
        <f>SUMIF(N14:N58,"○",L14:L58)</f>
        <v>0</v>
      </c>
      <c r="F59" s="961"/>
      <c r="G59" s="271" t="s">
        <v>186</v>
      </c>
      <c r="H59" s="272" t="s">
        <v>202</v>
      </c>
      <c r="I59" s="271" t="s">
        <v>203</v>
      </c>
      <c r="J59" s="962"/>
      <c r="K59" s="963"/>
      <c r="L59" s="224">
        <f>ROUNDDOWN(E59*0.1,0)</f>
        <v>0</v>
      </c>
      <c r="M59" s="964"/>
      <c r="N59" s="965"/>
    </row>
    <row r="60" spans="1:17" ht="23.25" customHeight="1">
      <c r="A60" s="893"/>
      <c r="B60" s="941"/>
      <c r="C60" s="926"/>
      <c r="D60" s="270" t="s">
        <v>204</v>
      </c>
      <c r="E60" s="960">
        <f>SUMIF(M14:M58,"○",L14:L58)</f>
        <v>0</v>
      </c>
      <c r="F60" s="961"/>
      <c r="G60" s="271" t="s">
        <v>186</v>
      </c>
      <c r="H60" s="272" t="s">
        <v>205</v>
      </c>
      <c r="I60" s="271" t="s">
        <v>203</v>
      </c>
      <c r="J60" s="962"/>
      <c r="K60" s="963"/>
      <c r="L60" s="224">
        <f>ROUNDDOWN(ROUNDUP(E60/1.08,0)*1.1,0)-E60</f>
        <v>0</v>
      </c>
      <c r="M60" s="917"/>
      <c r="N60" s="918"/>
    </row>
    <row r="61" spans="1:17" ht="23.25" customHeight="1">
      <c r="A61" s="893"/>
      <c r="B61" s="925"/>
      <c r="C61" s="926"/>
      <c r="D61" s="270" t="s">
        <v>206</v>
      </c>
      <c r="E61" s="1091"/>
      <c r="F61" s="1092"/>
      <c r="G61" s="271" t="s">
        <v>186</v>
      </c>
      <c r="H61" s="272"/>
      <c r="I61" s="271" t="s">
        <v>203</v>
      </c>
      <c r="J61" s="962"/>
      <c r="K61" s="963"/>
      <c r="L61" s="276"/>
      <c r="M61" s="917"/>
      <c r="N61" s="918"/>
    </row>
    <row r="62" spans="1:17" ht="23.25" customHeight="1">
      <c r="A62" s="894"/>
      <c r="B62" s="958"/>
      <c r="C62" s="959"/>
      <c r="D62" s="931" t="s">
        <v>181</v>
      </c>
      <c r="E62" s="1084"/>
      <c r="F62" s="1084"/>
      <c r="G62" s="1084"/>
      <c r="H62" s="1084"/>
      <c r="I62" s="1084"/>
      <c r="J62" s="1084"/>
      <c r="K62" s="1085"/>
      <c r="L62" s="269">
        <f>SUM(L59:L61)</f>
        <v>0</v>
      </c>
      <c r="M62" s="917"/>
      <c r="N62" s="918"/>
      <c r="P62" s="143" t="s">
        <v>166</v>
      </c>
      <c r="Q62" s="160">
        <f>SUM(L23,L28,L33,L38,L43,L48,L53,L58,L62)</f>
        <v>0</v>
      </c>
    </row>
    <row r="63" spans="1:17" ht="17.149999999999999" customHeight="1">
      <c r="A63" s="978" t="s">
        <v>195</v>
      </c>
      <c r="B63" s="979"/>
      <c r="C63" s="980"/>
      <c r="D63" s="954"/>
      <c r="E63" s="954"/>
      <c r="F63" s="954"/>
      <c r="G63" s="954"/>
      <c r="H63" s="954"/>
      <c r="I63" s="954"/>
      <c r="J63" s="954"/>
      <c r="K63" s="955"/>
      <c r="L63" s="216"/>
      <c r="M63" s="956"/>
      <c r="N63" s="957"/>
    </row>
    <row r="64" spans="1:17" ht="17.149999999999999" customHeight="1">
      <c r="A64" s="981"/>
      <c r="B64" s="801"/>
      <c r="C64" s="982"/>
      <c r="D64" s="971"/>
      <c r="E64" s="971"/>
      <c r="F64" s="971"/>
      <c r="G64" s="971"/>
      <c r="H64" s="971"/>
      <c r="I64" s="971"/>
      <c r="J64" s="971"/>
      <c r="K64" s="972"/>
      <c r="L64" s="348"/>
      <c r="M64" s="913"/>
      <c r="N64" s="914"/>
    </row>
    <row r="65" spans="1:14" ht="17.149999999999999" customHeight="1">
      <c r="A65" s="981"/>
      <c r="B65" s="801"/>
      <c r="C65" s="982"/>
      <c r="D65" s="973"/>
      <c r="E65" s="973"/>
      <c r="F65" s="973"/>
      <c r="G65" s="973"/>
      <c r="H65" s="973"/>
      <c r="I65" s="973"/>
      <c r="J65" s="973"/>
      <c r="K65" s="974"/>
      <c r="L65" s="349"/>
      <c r="M65" s="915"/>
      <c r="N65" s="916"/>
    </row>
    <row r="66" spans="1:14" ht="23.25" customHeight="1">
      <c r="A66" s="983"/>
      <c r="B66" s="984"/>
      <c r="C66" s="985"/>
      <c r="D66" s="975" t="s">
        <v>181</v>
      </c>
      <c r="E66" s="976"/>
      <c r="F66" s="976"/>
      <c r="G66" s="976"/>
      <c r="H66" s="976"/>
      <c r="I66" s="976"/>
      <c r="J66" s="976"/>
      <c r="K66" s="977"/>
      <c r="L66" s="269">
        <f>SUM(L63:L65)</f>
        <v>0</v>
      </c>
      <c r="M66" s="917"/>
      <c r="N66" s="918"/>
    </row>
    <row r="67" spans="1:14" ht="22.5" customHeight="1">
      <c r="A67" s="895" t="s">
        <v>196</v>
      </c>
      <c r="B67" s="968"/>
      <c r="C67" s="968"/>
      <c r="D67" s="969"/>
      <c r="E67" s="969"/>
      <c r="F67" s="969"/>
      <c r="G67" s="969"/>
      <c r="H67" s="969"/>
      <c r="I67" s="969"/>
      <c r="J67" s="969"/>
      <c r="K67" s="970"/>
      <c r="L67" s="224">
        <f>SUM(L18,L23,L28,L33,L38,L43,L48,L53,L58,L62,L66)</f>
        <v>0</v>
      </c>
      <c r="M67" s="917"/>
      <c r="N67" s="918"/>
    </row>
    <row r="68" spans="1:14" ht="22.5" customHeight="1" thickBot="1">
      <c r="A68" s="942" t="s">
        <v>197</v>
      </c>
      <c r="B68" s="943"/>
      <c r="C68" s="944"/>
      <c r="D68" s="289" t="s">
        <v>436</v>
      </c>
      <c r="E68" s="1087">
        <f>L67-L66</f>
        <v>0</v>
      </c>
      <c r="F68" s="1088"/>
      <c r="G68" s="278" t="s">
        <v>186</v>
      </c>
      <c r="H68" s="279"/>
      <c r="I68" s="280" t="s">
        <v>187</v>
      </c>
      <c r="J68" s="1089" t="s">
        <v>188</v>
      </c>
      <c r="K68" s="1090"/>
      <c r="L68" s="225">
        <f>ROUNDDOWN(E68*H68,0)</f>
        <v>0</v>
      </c>
      <c r="M68" s="948"/>
      <c r="N68" s="949"/>
    </row>
    <row r="69" spans="1:14" ht="22.5" customHeight="1" thickTop="1" thickBot="1">
      <c r="A69" s="993" t="s">
        <v>198</v>
      </c>
      <c r="B69" s="994"/>
      <c r="C69" s="994"/>
      <c r="D69" s="995"/>
      <c r="E69" s="995"/>
      <c r="F69" s="995"/>
      <c r="G69" s="995"/>
      <c r="H69" s="995"/>
      <c r="I69" s="995"/>
      <c r="J69" s="995"/>
      <c r="K69" s="996"/>
      <c r="L69" s="226">
        <f>SUM(L67:L68)</f>
        <v>0</v>
      </c>
      <c r="M69" s="997"/>
      <c r="N69" s="998"/>
    </row>
    <row r="70" spans="1:14" ht="18.5" customHeight="1" thickTop="1">
      <c r="A70" s="942" t="s">
        <v>167</v>
      </c>
      <c r="B70" s="999"/>
      <c r="C70" s="928"/>
      <c r="D70" s="228"/>
      <c r="E70" s="229"/>
      <c r="F70" s="230"/>
      <c r="G70" s="229"/>
      <c r="H70" s="231"/>
      <c r="I70" s="229"/>
      <c r="J70" s="231"/>
      <c r="K70" s="232"/>
      <c r="L70" s="389" t="str">
        <f>IF(ISNUMBER(K70),(PRODUCT(E70,G70,I70,K70)),"")</f>
        <v/>
      </c>
      <c r="M70" s="1095"/>
      <c r="N70" s="1010"/>
    </row>
    <row r="71" spans="1:14" ht="18" customHeight="1">
      <c r="A71" s="942"/>
      <c r="B71" s="999"/>
      <c r="C71" s="928"/>
      <c r="D71" s="233"/>
      <c r="E71" s="193"/>
      <c r="F71" s="190"/>
      <c r="G71" s="193"/>
      <c r="H71" s="192"/>
      <c r="I71" s="193"/>
      <c r="J71" s="192"/>
      <c r="K71" s="234"/>
      <c r="L71" s="367" t="str">
        <f>IF(ISNUMBER(K71),(PRODUCT(E71,G71,I71,K71)),"")</f>
        <v/>
      </c>
      <c r="M71" s="1096"/>
      <c r="N71" s="1012"/>
    </row>
    <row r="72" spans="1:14" ht="18" customHeight="1">
      <c r="A72" s="1000"/>
      <c r="B72" s="999"/>
      <c r="C72" s="928"/>
      <c r="D72" s="235"/>
      <c r="E72" s="200"/>
      <c r="F72" s="199"/>
      <c r="G72" s="200"/>
      <c r="H72" s="201"/>
      <c r="I72" s="200"/>
      <c r="J72" s="201"/>
      <c r="K72" s="236"/>
      <c r="L72" s="374" t="str">
        <f>IF(ISNUMBER(K72),(PRODUCT(E72,G72,I72,K72)),"")</f>
        <v/>
      </c>
      <c r="M72" s="1097"/>
      <c r="N72" s="1014"/>
    </row>
    <row r="73" spans="1:14" ht="13.5" thickBot="1">
      <c r="A73" s="1001"/>
      <c r="B73" s="1002"/>
      <c r="C73" s="1003"/>
      <c r="D73" s="1004" t="s">
        <v>181</v>
      </c>
      <c r="E73" s="1093"/>
      <c r="F73" s="1093"/>
      <c r="G73" s="1093"/>
      <c r="H73" s="1093"/>
      <c r="I73" s="1093"/>
      <c r="J73" s="1093"/>
      <c r="K73" s="1094"/>
      <c r="L73" s="237">
        <f>SUM(L70:L72)</f>
        <v>0</v>
      </c>
      <c r="M73" s="1007"/>
      <c r="N73" s="1008"/>
    </row>
    <row r="74" spans="1:14" ht="30.75" customHeight="1" thickTop="1" thickBot="1">
      <c r="A74" s="993" t="s">
        <v>199</v>
      </c>
      <c r="B74" s="994"/>
      <c r="C74" s="994"/>
      <c r="D74" s="995"/>
      <c r="E74" s="995"/>
      <c r="F74" s="995"/>
      <c r="G74" s="995"/>
      <c r="H74" s="995"/>
      <c r="I74" s="995"/>
      <c r="J74" s="995"/>
      <c r="K74" s="996"/>
      <c r="L74" s="290">
        <f>L69-L73</f>
        <v>0</v>
      </c>
      <c r="M74" s="997"/>
      <c r="N74" s="998"/>
    </row>
    <row r="75" spans="1:14" ht="13.5" thickTop="1"/>
    <row r="76" spans="1:14">
      <c r="M76" s="143"/>
      <c r="N76" s="143"/>
    </row>
    <row r="77" spans="1:14">
      <c r="A77" s="167" t="s">
        <v>219</v>
      </c>
      <c r="B77" s="167"/>
      <c r="C77" s="167"/>
      <c r="D77" s="167"/>
      <c r="E77" s="167"/>
      <c r="F77" s="167"/>
      <c r="G77" s="167"/>
      <c r="H77" s="167"/>
      <c r="I77" s="167"/>
      <c r="J77" s="167"/>
      <c r="K77" s="167"/>
      <c r="L77" s="167"/>
      <c r="M77" s="143"/>
      <c r="N77" s="143"/>
    </row>
    <row r="78" spans="1:14">
      <c r="A78" s="239" t="s">
        <v>169</v>
      </c>
      <c r="B78" s="227" t="s">
        <v>220</v>
      </c>
      <c r="C78" s="167"/>
      <c r="D78" s="167"/>
      <c r="E78" s="167"/>
      <c r="F78" s="167"/>
      <c r="G78" s="167"/>
      <c r="H78" s="167"/>
      <c r="I78" s="167"/>
      <c r="J78" s="167"/>
      <c r="K78" s="167"/>
      <c r="L78" s="167"/>
      <c r="M78" s="143"/>
      <c r="N78" s="143"/>
    </row>
    <row r="79" spans="1:14">
      <c r="A79" s="148" t="s">
        <v>169</v>
      </c>
      <c r="B79" s="401" t="s">
        <v>435</v>
      </c>
      <c r="C79" s="17"/>
      <c r="D79" s="167"/>
      <c r="E79" s="167"/>
      <c r="F79" s="167"/>
      <c r="G79" s="167"/>
      <c r="H79" s="167"/>
      <c r="I79" s="167"/>
      <c r="J79" s="167"/>
      <c r="K79" s="167"/>
      <c r="L79" s="167"/>
      <c r="M79" s="143"/>
      <c r="N79" s="143"/>
    </row>
    <row r="80" spans="1:14" ht="13.5" thickBot="1">
      <c r="A80" s="151"/>
      <c r="B80" s="167"/>
      <c r="C80" s="167"/>
      <c r="D80" s="167"/>
      <c r="E80" s="167"/>
      <c r="F80" s="167"/>
      <c r="G80" s="167"/>
      <c r="H80" s="167"/>
      <c r="I80" s="167"/>
      <c r="J80" s="167"/>
      <c r="K80" s="167"/>
      <c r="L80" s="167"/>
      <c r="M80" s="143"/>
      <c r="N80" s="143"/>
    </row>
    <row r="81" spans="1:15" s="241" customFormat="1" ht="22.4" customHeight="1" thickBot="1">
      <c r="A81" s="986" t="s">
        <v>211</v>
      </c>
      <c r="B81" s="987"/>
      <c r="C81" s="988"/>
      <c r="D81" s="988"/>
      <c r="E81" s="988"/>
      <c r="F81" s="988"/>
      <c r="G81" s="988"/>
      <c r="H81" s="988"/>
      <c r="I81" s="988"/>
      <c r="J81" s="988"/>
      <c r="K81" s="989"/>
      <c r="L81" s="17"/>
      <c r="O81" s="143"/>
    </row>
    <row r="82" spans="1:15" s="241" customFormat="1" ht="15" customHeight="1">
      <c r="A82" s="17"/>
      <c r="B82" s="17"/>
      <c r="C82" s="17"/>
      <c r="D82" s="17"/>
      <c r="E82" s="17"/>
      <c r="F82" s="17"/>
      <c r="G82" s="17"/>
      <c r="H82" s="17"/>
      <c r="I82" s="17"/>
      <c r="J82" s="17"/>
      <c r="K82" s="17"/>
      <c r="L82" s="242"/>
      <c r="O82" s="143"/>
    </row>
    <row r="83" spans="1:15" s="241" customFormat="1" ht="15" customHeight="1" thickBot="1">
      <c r="A83" s="17"/>
      <c r="B83" s="17"/>
      <c r="C83" s="17"/>
      <c r="D83" s="17"/>
      <c r="E83" s="17"/>
      <c r="F83" s="17"/>
      <c r="G83" s="17"/>
      <c r="H83" s="17"/>
      <c r="I83" s="17"/>
      <c r="J83" s="17"/>
      <c r="K83" s="17"/>
      <c r="L83" s="242" t="s">
        <v>212</v>
      </c>
      <c r="M83" s="243"/>
      <c r="N83" s="244"/>
      <c r="O83" s="143"/>
    </row>
    <row r="84" spans="1:15" s="241" customFormat="1" ht="22.5" customHeight="1">
      <c r="A84" s="245" t="s">
        <v>153</v>
      </c>
      <c r="B84" s="990" t="s">
        <v>154</v>
      </c>
      <c r="C84" s="991"/>
      <c r="D84" s="246" t="s">
        <v>177</v>
      </c>
      <c r="E84" s="990" t="s">
        <v>178</v>
      </c>
      <c r="F84" s="991"/>
      <c r="G84" s="992" t="s">
        <v>183</v>
      </c>
      <c r="H84" s="992"/>
      <c r="I84" s="990" t="s">
        <v>183</v>
      </c>
      <c r="J84" s="991"/>
      <c r="K84" s="281" t="s">
        <v>200</v>
      </c>
      <c r="L84" s="282" t="s">
        <v>213</v>
      </c>
      <c r="M84" s="247" t="s">
        <v>179</v>
      </c>
      <c r="N84" s="248" t="s">
        <v>180</v>
      </c>
      <c r="O84" s="143"/>
    </row>
    <row r="85" spans="1:15" s="249" customFormat="1" ht="18.75" customHeight="1">
      <c r="A85" s="1023" t="s">
        <v>155</v>
      </c>
      <c r="B85" s="1017" t="s">
        <v>156</v>
      </c>
      <c r="C85" s="1024"/>
      <c r="D85" s="392"/>
      <c r="E85" s="381"/>
      <c r="F85" s="357"/>
      <c r="G85" s="356"/>
      <c r="H85" s="358"/>
      <c r="I85" s="356"/>
      <c r="J85" s="358"/>
      <c r="K85" s="359"/>
      <c r="L85" s="360" t="str">
        <f>IF(ISNUMBER(K85),(PRODUCT(E85,G85,I85,K85)),"")</f>
        <v/>
      </c>
      <c r="M85" s="361"/>
      <c r="N85" s="362"/>
      <c r="O85" s="240"/>
    </row>
    <row r="86" spans="1:15" s="249" customFormat="1" ht="18.75" customHeight="1">
      <c r="A86" s="1023"/>
      <c r="B86" s="1019"/>
      <c r="C86" s="1020"/>
      <c r="D86" s="393"/>
      <c r="E86" s="382"/>
      <c r="F86" s="364"/>
      <c r="G86" s="363"/>
      <c r="H86" s="365"/>
      <c r="I86" s="363"/>
      <c r="J86" s="365"/>
      <c r="K86" s="366"/>
      <c r="L86" s="367" t="str">
        <f>IF(ISNUMBER(K86),(PRODUCT(E86,G86,I86,K86)),"")</f>
        <v/>
      </c>
      <c r="M86" s="368"/>
      <c r="N86" s="369"/>
      <c r="O86" s="240"/>
    </row>
    <row r="87" spans="1:15" s="249" customFormat="1" ht="18.75" customHeight="1">
      <c r="A87" s="1023"/>
      <c r="B87" s="1019"/>
      <c r="C87" s="1020"/>
      <c r="D87" s="393"/>
      <c r="E87" s="382"/>
      <c r="F87" s="364"/>
      <c r="G87" s="363"/>
      <c r="H87" s="365"/>
      <c r="I87" s="363"/>
      <c r="J87" s="365"/>
      <c r="K87" s="366"/>
      <c r="L87" s="367" t="str">
        <f>IF(ISNUMBER(K87),(PRODUCT(E87,G87,I87,K87)),"")</f>
        <v/>
      </c>
      <c r="M87" s="368"/>
      <c r="N87" s="369"/>
      <c r="O87" s="241"/>
    </row>
    <row r="88" spans="1:15" s="249" customFormat="1" ht="18.75" customHeight="1">
      <c r="A88" s="1023"/>
      <c r="B88" s="1019"/>
      <c r="C88" s="1020"/>
      <c r="D88" s="394"/>
      <c r="E88" s="383"/>
      <c r="F88" s="371"/>
      <c r="G88" s="370"/>
      <c r="H88" s="372"/>
      <c r="I88" s="370"/>
      <c r="J88" s="372"/>
      <c r="K88" s="373"/>
      <c r="L88" s="374" t="str">
        <f>IF(ISNUMBER(K88),(PRODUCT(E88,G88,I88,K88)),"")</f>
        <v/>
      </c>
      <c r="M88" s="375"/>
      <c r="N88" s="376"/>
      <c r="O88" s="241"/>
    </row>
    <row r="89" spans="1:15" s="249" customFormat="1" ht="18.75" customHeight="1">
      <c r="A89" s="1023"/>
      <c r="B89" s="1021"/>
      <c r="C89" s="1022"/>
      <c r="D89" s="1098" t="s">
        <v>181</v>
      </c>
      <c r="E89" s="1099"/>
      <c r="F89" s="1099"/>
      <c r="G89" s="1099"/>
      <c r="H89" s="1099"/>
      <c r="I89" s="1099"/>
      <c r="J89" s="1099"/>
      <c r="K89" s="1100"/>
      <c r="L89" s="250">
        <f>SUM(L85:L88)</f>
        <v>0</v>
      </c>
      <c r="M89" s="1015"/>
      <c r="N89" s="1016"/>
    </row>
    <row r="90" spans="1:15" s="249" customFormat="1" ht="18.75" customHeight="1">
      <c r="A90" s="1025" t="s">
        <v>157</v>
      </c>
      <c r="B90" s="1017" t="s">
        <v>158</v>
      </c>
      <c r="C90" s="1018"/>
      <c r="D90" s="392"/>
      <c r="E90" s="381"/>
      <c r="F90" s="357"/>
      <c r="G90" s="356"/>
      <c r="H90" s="358"/>
      <c r="I90" s="356"/>
      <c r="J90" s="358"/>
      <c r="K90" s="359"/>
      <c r="L90" s="360" t="str">
        <f>IF(ISNUMBER(K90),(PRODUCT(E90,G90,I90,K90)),"")</f>
        <v/>
      </c>
      <c r="M90" s="361"/>
      <c r="N90" s="362"/>
    </row>
    <row r="91" spans="1:15" s="249" customFormat="1" ht="18.75" customHeight="1">
      <c r="A91" s="1023"/>
      <c r="B91" s="1019"/>
      <c r="C91" s="1020"/>
      <c r="D91" s="393"/>
      <c r="E91" s="382"/>
      <c r="F91" s="364"/>
      <c r="G91" s="363"/>
      <c r="H91" s="365"/>
      <c r="I91" s="363"/>
      <c r="J91" s="365"/>
      <c r="K91" s="366"/>
      <c r="L91" s="367" t="str">
        <f>IF(ISNUMBER(K91),(PRODUCT(E91,G91,I91,K91)),"")</f>
        <v/>
      </c>
      <c r="M91" s="368"/>
      <c r="N91" s="369"/>
    </row>
    <row r="92" spans="1:15" s="249" customFormat="1" ht="18.75" customHeight="1">
      <c r="A92" s="1023"/>
      <c r="B92" s="1019"/>
      <c r="C92" s="1020"/>
      <c r="D92" s="394"/>
      <c r="E92" s="383"/>
      <c r="F92" s="371"/>
      <c r="G92" s="370"/>
      <c r="H92" s="372"/>
      <c r="I92" s="370"/>
      <c r="J92" s="372"/>
      <c r="K92" s="373"/>
      <c r="L92" s="374" t="str">
        <f>IF(ISNUMBER(K92),(PRODUCT(E92,G92,I92,K92)),"")</f>
        <v/>
      </c>
      <c r="M92" s="375"/>
      <c r="N92" s="376"/>
    </row>
    <row r="93" spans="1:15" s="249" customFormat="1" ht="18.75" customHeight="1">
      <c r="A93" s="1023"/>
      <c r="B93" s="1021"/>
      <c r="C93" s="1022"/>
      <c r="D93" s="1098" t="s">
        <v>181</v>
      </c>
      <c r="E93" s="1099"/>
      <c r="F93" s="1099"/>
      <c r="G93" s="1099"/>
      <c r="H93" s="1099"/>
      <c r="I93" s="1099"/>
      <c r="J93" s="1099"/>
      <c r="K93" s="1100"/>
      <c r="L93" s="251">
        <f>SUM(L90:L92)</f>
        <v>0</v>
      </c>
      <c r="M93" s="1015"/>
      <c r="N93" s="1016"/>
    </row>
    <row r="94" spans="1:15" s="249" customFormat="1" ht="18.75" customHeight="1">
      <c r="A94" s="1023"/>
      <c r="B94" s="1017" t="s">
        <v>159</v>
      </c>
      <c r="C94" s="1018"/>
      <c r="D94" s="392"/>
      <c r="E94" s="381"/>
      <c r="F94" s="357"/>
      <c r="G94" s="356"/>
      <c r="H94" s="358"/>
      <c r="I94" s="356"/>
      <c r="J94" s="358"/>
      <c r="K94" s="359"/>
      <c r="L94" s="360" t="str">
        <f>IF(ISNUMBER(K94),(PRODUCT(E94,G94,I94,K94)),"")</f>
        <v/>
      </c>
      <c r="M94" s="361"/>
      <c r="N94" s="362"/>
    </row>
    <row r="95" spans="1:15" s="249" customFormat="1" ht="18.75" customHeight="1">
      <c r="A95" s="1023"/>
      <c r="B95" s="1019"/>
      <c r="C95" s="1020"/>
      <c r="D95" s="393"/>
      <c r="E95" s="382"/>
      <c r="F95" s="364"/>
      <c r="G95" s="363"/>
      <c r="H95" s="365"/>
      <c r="I95" s="363"/>
      <c r="J95" s="365"/>
      <c r="K95" s="366"/>
      <c r="L95" s="367" t="str">
        <f>IF(ISNUMBER(K95),(PRODUCT(E95,G95,I95,K95)),"")</f>
        <v/>
      </c>
      <c r="M95" s="368"/>
      <c r="N95" s="369"/>
    </row>
    <row r="96" spans="1:15" s="249" customFormat="1" ht="18.75" customHeight="1">
      <c r="A96" s="1023"/>
      <c r="B96" s="1019"/>
      <c r="C96" s="1020"/>
      <c r="D96" s="394"/>
      <c r="E96" s="383"/>
      <c r="F96" s="371"/>
      <c r="G96" s="370"/>
      <c r="H96" s="372"/>
      <c r="I96" s="370"/>
      <c r="J96" s="372"/>
      <c r="K96" s="373"/>
      <c r="L96" s="374" t="str">
        <f>IF(ISNUMBER(K96),(PRODUCT(E96,G96,I96,K96)),"")</f>
        <v/>
      </c>
      <c r="M96" s="375"/>
      <c r="N96" s="376"/>
    </row>
    <row r="97" spans="1:14" s="249" customFormat="1" ht="18.75" customHeight="1">
      <c r="A97" s="1023"/>
      <c r="B97" s="1021"/>
      <c r="C97" s="1022"/>
      <c r="D97" s="1098" t="s">
        <v>181</v>
      </c>
      <c r="E97" s="1099"/>
      <c r="F97" s="1099"/>
      <c r="G97" s="1099"/>
      <c r="H97" s="1099"/>
      <c r="I97" s="1099"/>
      <c r="J97" s="1099"/>
      <c r="K97" s="1100"/>
      <c r="L97" s="252">
        <f>SUM(L94:L96)</f>
        <v>0</v>
      </c>
      <c r="M97" s="1015"/>
      <c r="N97" s="1016"/>
    </row>
    <row r="98" spans="1:14" s="249" customFormat="1" ht="18.75" customHeight="1">
      <c r="A98" s="1023"/>
      <c r="B98" s="1017" t="s">
        <v>160</v>
      </c>
      <c r="C98" s="1018"/>
      <c r="D98" s="392"/>
      <c r="E98" s="381"/>
      <c r="F98" s="357"/>
      <c r="G98" s="356"/>
      <c r="H98" s="358"/>
      <c r="I98" s="356"/>
      <c r="J98" s="358"/>
      <c r="K98" s="359"/>
      <c r="L98" s="360" t="str">
        <f>IF(ISNUMBER(K98),(PRODUCT(E98,G98,I98,K98)),"")</f>
        <v/>
      </c>
      <c r="M98" s="361"/>
      <c r="N98" s="362"/>
    </row>
    <row r="99" spans="1:14" s="249" customFormat="1" ht="18.75" customHeight="1">
      <c r="A99" s="1023"/>
      <c r="B99" s="1019"/>
      <c r="C99" s="1020"/>
      <c r="D99" s="393"/>
      <c r="E99" s="382"/>
      <c r="F99" s="364"/>
      <c r="G99" s="363"/>
      <c r="H99" s="365"/>
      <c r="I99" s="363"/>
      <c r="J99" s="365"/>
      <c r="K99" s="366"/>
      <c r="L99" s="367" t="str">
        <f>IF(ISNUMBER(K99),(PRODUCT(E99,G99,I99,K99)),"")</f>
        <v/>
      </c>
      <c r="M99" s="368"/>
      <c r="N99" s="369"/>
    </row>
    <row r="100" spans="1:14" s="249" customFormat="1" ht="18.75" customHeight="1">
      <c r="A100" s="1023"/>
      <c r="B100" s="1019"/>
      <c r="C100" s="1020"/>
      <c r="D100" s="394"/>
      <c r="E100" s="383"/>
      <c r="F100" s="371"/>
      <c r="G100" s="370"/>
      <c r="H100" s="372"/>
      <c r="I100" s="370"/>
      <c r="J100" s="372"/>
      <c r="K100" s="373"/>
      <c r="L100" s="374" t="str">
        <f>IF(ISNUMBER(K100),(PRODUCT(E100,G100,I100,K100)),"")</f>
        <v/>
      </c>
      <c r="M100" s="375"/>
      <c r="N100" s="376"/>
    </row>
    <row r="101" spans="1:14" s="249" customFormat="1" ht="18.75" customHeight="1">
      <c r="A101" s="1023"/>
      <c r="B101" s="1021"/>
      <c r="C101" s="1022"/>
      <c r="D101" s="1098" t="s">
        <v>181</v>
      </c>
      <c r="E101" s="1099"/>
      <c r="F101" s="1099"/>
      <c r="G101" s="1099"/>
      <c r="H101" s="1099"/>
      <c r="I101" s="1099"/>
      <c r="J101" s="1099"/>
      <c r="K101" s="1100"/>
      <c r="L101" s="253">
        <f>SUM(L98:L100)</f>
        <v>0</v>
      </c>
      <c r="M101" s="1015"/>
      <c r="N101" s="1016"/>
    </row>
    <row r="102" spans="1:14" s="249" customFormat="1" ht="18.75" customHeight="1">
      <c r="A102" s="1023"/>
      <c r="B102" s="1017" t="s">
        <v>161</v>
      </c>
      <c r="C102" s="1018"/>
      <c r="D102" s="392"/>
      <c r="E102" s="381"/>
      <c r="F102" s="357"/>
      <c r="G102" s="356"/>
      <c r="H102" s="358"/>
      <c r="I102" s="356"/>
      <c r="J102" s="358"/>
      <c r="K102" s="359"/>
      <c r="L102" s="360" t="str">
        <f>IF(ISNUMBER(K102),(PRODUCT(E102,G102,I102,K102)),"")</f>
        <v/>
      </c>
      <c r="M102" s="361"/>
      <c r="N102" s="362"/>
    </row>
    <row r="103" spans="1:14" s="249" customFormat="1" ht="18.75" customHeight="1">
      <c r="A103" s="1023"/>
      <c r="B103" s="1019"/>
      <c r="C103" s="1020"/>
      <c r="D103" s="393"/>
      <c r="E103" s="382"/>
      <c r="F103" s="364"/>
      <c r="G103" s="363"/>
      <c r="H103" s="365"/>
      <c r="I103" s="363"/>
      <c r="J103" s="365"/>
      <c r="K103" s="366"/>
      <c r="L103" s="367" t="str">
        <f>IF(ISNUMBER(K103),(PRODUCT(E103,G103,I103,K103)),"")</f>
        <v/>
      </c>
      <c r="M103" s="368"/>
      <c r="N103" s="369"/>
    </row>
    <row r="104" spans="1:14" s="249" customFormat="1" ht="18.75" customHeight="1">
      <c r="A104" s="1023"/>
      <c r="B104" s="1019"/>
      <c r="C104" s="1020"/>
      <c r="D104" s="394"/>
      <c r="E104" s="383"/>
      <c r="F104" s="371"/>
      <c r="G104" s="370"/>
      <c r="H104" s="372"/>
      <c r="I104" s="370"/>
      <c r="J104" s="372"/>
      <c r="K104" s="373"/>
      <c r="L104" s="374" t="str">
        <f>IF(ISNUMBER(K104),(PRODUCT(E104,G104,I104,K104)),"")</f>
        <v/>
      </c>
      <c r="M104" s="375"/>
      <c r="N104" s="376"/>
    </row>
    <row r="105" spans="1:14" s="249" customFormat="1" ht="18.75" customHeight="1">
      <c r="A105" s="1023"/>
      <c r="B105" s="1021"/>
      <c r="C105" s="1022"/>
      <c r="D105" s="1098" t="s">
        <v>181</v>
      </c>
      <c r="E105" s="1099"/>
      <c r="F105" s="1099"/>
      <c r="G105" s="1099"/>
      <c r="H105" s="1099"/>
      <c r="I105" s="1099"/>
      <c r="J105" s="1099"/>
      <c r="K105" s="1100"/>
      <c r="L105" s="254">
        <f>SUM(L102:L104)</f>
        <v>0</v>
      </c>
      <c r="M105" s="1015"/>
      <c r="N105" s="1016"/>
    </row>
    <row r="106" spans="1:14" s="249" customFormat="1" ht="18.75" customHeight="1">
      <c r="A106" s="1023"/>
      <c r="B106" s="1017" t="s">
        <v>162</v>
      </c>
      <c r="C106" s="1018"/>
      <c r="D106" s="392"/>
      <c r="E106" s="381"/>
      <c r="F106" s="357"/>
      <c r="G106" s="356"/>
      <c r="H106" s="358"/>
      <c r="I106" s="356"/>
      <c r="J106" s="358"/>
      <c r="K106" s="359"/>
      <c r="L106" s="360" t="str">
        <f>IF(ISNUMBER(K106),(PRODUCT(E106,G106,I106,K106)),"")</f>
        <v/>
      </c>
      <c r="M106" s="361"/>
      <c r="N106" s="362"/>
    </row>
    <row r="107" spans="1:14" s="249" customFormat="1" ht="18.75" customHeight="1">
      <c r="A107" s="1023"/>
      <c r="B107" s="1019"/>
      <c r="C107" s="1020"/>
      <c r="D107" s="393"/>
      <c r="E107" s="382"/>
      <c r="F107" s="364"/>
      <c r="G107" s="363"/>
      <c r="H107" s="365"/>
      <c r="I107" s="363"/>
      <c r="J107" s="365"/>
      <c r="K107" s="366"/>
      <c r="L107" s="367" t="str">
        <f>IF(ISNUMBER(K107),(PRODUCT(E107,G107,I107,K107)),"")</f>
        <v/>
      </c>
      <c r="M107" s="368"/>
      <c r="N107" s="369"/>
    </row>
    <row r="108" spans="1:14" s="249" customFormat="1" ht="18.75" customHeight="1">
      <c r="A108" s="1023"/>
      <c r="B108" s="1019"/>
      <c r="C108" s="1020"/>
      <c r="D108" s="394"/>
      <c r="E108" s="383"/>
      <c r="F108" s="371"/>
      <c r="G108" s="370"/>
      <c r="H108" s="372"/>
      <c r="I108" s="370"/>
      <c r="J108" s="372"/>
      <c r="K108" s="373"/>
      <c r="L108" s="374" t="str">
        <f>IF(ISNUMBER(K108),(PRODUCT(E108,G108,I108,K108)),"")</f>
        <v/>
      </c>
      <c r="M108" s="375"/>
      <c r="N108" s="376"/>
    </row>
    <row r="109" spans="1:14" s="249" customFormat="1" ht="18.75" customHeight="1">
      <c r="A109" s="1023"/>
      <c r="B109" s="1021"/>
      <c r="C109" s="1022"/>
      <c r="D109" s="1098" t="s">
        <v>181</v>
      </c>
      <c r="E109" s="1099"/>
      <c r="F109" s="1099"/>
      <c r="G109" s="1099"/>
      <c r="H109" s="1099"/>
      <c r="I109" s="1099"/>
      <c r="J109" s="1099"/>
      <c r="K109" s="1100"/>
      <c r="L109" s="253">
        <f>SUM(L106:L108)</f>
        <v>0</v>
      </c>
      <c r="M109" s="1015"/>
      <c r="N109" s="1016"/>
    </row>
    <row r="110" spans="1:14" s="249" customFormat="1" ht="18.75" customHeight="1">
      <c r="A110" s="1023"/>
      <c r="B110" s="1027" t="s">
        <v>163</v>
      </c>
      <c r="C110" s="1018"/>
      <c r="D110" s="392"/>
      <c r="E110" s="381"/>
      <c r="F110" s="357"/>
      <c r="G110" s="356"/>
      <c r="H110" s="358"/>
      <c r="I110" s="356"/>
      <c r="J110" s="358"/>
      <c r="K110" s="359"/>
      <c r="L110" s="360" t="str">
        <f>IF(ISNUMBER(K110),(PRODUCT(E110,G110,I110,K110)),"")</f>
        <v/>
      </c>
      <c r="M110" s="361"/>
      <c r="N110" s="362"/>
    </row>
    <row r="111" spans="1:14" s="249" customFormat="1" ht="19.5" customHeight="1">
      <c r="A111" s="1023"/>
      <c r="B111" s="1019"/>
      <c r="C111" s="1020"/>
      <c r="D111" s="393"/>
      <c r="E111" s="382"/>
      <c r="F111" s="364"/>
      <c r="G111" s="363"/>
      <c r="H111" s="365"/>
      <c r="I111" s="363"/>
      <c r="J111" s="365"/>
      <c r="K111" s="366"/>
      <c r="L111" s="367" t="str">
        <f>IF(ISNUMBER(K111),(PRODUCT(E111,G111,I111,K111)),"")</f>
        <v/>
      </c>
      <c r="M111" s="368"/>
      <c r="N111" s="369"/>
    </row>
    <row r="112" spans="1:14" s="249" customFormat="1" ht="18.75" customHeight="1">
      <c r="A112" s="1023"/>
      <c r="B112" s="1019"/>
      <c r="C112" s="1020"/>
      <c r="D112" s="394"/>
      <c r="E112" s="383"/>
      <c r="F112" s="371"/>
      <c r="G112" s="370"/>
      <c r="H112" s="372"/>
      <c r="I112" s="370"/>
      <c r="J112" s="372"/>
      <c r="K112" s="373"/>
      <c r="L112" s="374" t="str">
        <f>IF(ISNUMBER(K112),(PRODUCT(E112,G112,I112,K112)),"")</f>
        <v/>
      </c>
      <c r="M112" s="375"/>
      <c r="N112" s="376"/>
    </row>
    <row r="113" spans="1:14" s="249" customFormat="1" ht="18.75" customHeight="1">
      <c r="A113" s="1023"/>
      <c r="B113" s="1021"/>
      <c r="C113" s="1022"/>
      <c r="D113" s="1098" t="s">
        <v>181</v>
      </c>
      <c r="E113" s="1099"/>
      <c r="F113" s="1099"/>
      <c r="G113" s="1099"/>
      <c r="H113" s="1099"/>
      <c r="I113" s="1099"/>
      <c r="J113" s="1099"/>
      <c r="K113" s="1100"/>
      <c r="L113" s="254">
        <f>SUM(L110:L112)</f>
        <v>0</v>
      </c>
      <c r="M113" s="1015"/>
      <c r="N113" s="1016"/>
    </row>
    <row r="114" spans="1:14" s="249" customFormat="1" ht="18.75" customHeight="1">
      <c r="A114" s="1023"/>
      <c r="B114" s="1017" t="s">
        <v>164</v>
      </c>
      <c r="C114" s="1018"/>
      <c r="D114" s="392"/>
      <c r="E114" s="381"/>
      <c r="F114" s="357"/>
      <c r="G114" s="356"/>
      <c r="H114" s="358"/>
      <c r="I114" s="356"/>
      <c r="J114" s="358"/>
      <c r="K114" s="359"/>
      <c r="L114" s="350" t="str">
        <f>IF(ISNUMBER(K114),(PRODUCT(E114,G114,I114,K114)),"")</f>
        <v/>
      </c>
      <c r="M114" s="361"/>
      <c r="N114" s="362"/>
    </row>
    <row r="115" spans="1:14" s="249" customFormat="1" ht="18.75" customHeight="1">
      <c r="A115" s="1023"/>
      <c r="B115" s="1019"/>
      <c r="C115" s="1020"/>
      <c r="D115" s="393"/>
      <c r="E115" s="382"/>
      <c r="F115" s="364"/>
      <c r="G115" s="363"/>
      <c r="H115" s="365"/>
      <c r="I115" s="363"/>
      <c r="J115" s="365"/>
      <c r="K115" s="366"/>
      <c r="L115" s="351" t="str">
        <f>IF(ISNUMBER(K115),(PRODUCT(E115,G115,I115,K115)),"")</f>
        <v/>
      </c>
      <c r="M115" s="368"/>
      <c r="N115" s="369"/>
    </row>
    <row r="116" spans="1:14" s="249" customFormat="1" ht="18.75" customHeight="1">
      <c r="A116" s="1023"/>
      <c r="B116" s="1019"/>
      <c r="C116" s="1020"/>
      <c r="D116" s="393"/>
      <c r="E116" s="382"/>
      <c r="F116" s="364"/>
      <c r="G116" s="363"/>
      <c r="H116" s="365"/>
      <c r="I116" s="363"/>
      <c r="J116" s="365"/>
      <c r="K116" s="366"/>
      <c r="L116" s="351" t="str">
        <f>IF(ISNUMBER(K116),(PRODUCT(E116,G116,I116,K116)),"")</f>
        <v/>
      </c>
      <c r="M116" s="368"/>
      <c r="N116" s="369"/>
    </row>
    <row r="117" spans="1:14" s="249" customFormat="1" ht="18.75" customHeight="1">
      <c r="A117" s="1023"/>
      <c r="B117" s="1019"/>
      <c r="C117" s="1020"/>
      <c r="D117" s="394"/>
      <c r="E117" s="383"/>
      <c r="F117" s="371"/>
      <c r="G117" s="370"/>
      <c r="H117" s="372"/>
      <c r="I117" s="370"/>
      <c r="J117" s="372"/>
      <c r="K117" s="373"/>
      <c r="L117" s="352" t="str">
        <f>IF(ISNUMBER(K117),(PRODUCT(E117,G117,I117,K117)),"")</f>
        <v/>
      </c>
      <c r="M117" s="375"/>
      <c r="N117" s="376"/>
    </row>
    <row r="118" spans="1:14" s="249" customFormat="1" ht="18.75" customHeight="1">
      <c r="A118" s="1023"/>
      <c r="B118" s="1019"/>
      <c r="C118" s="1020"/>
      <c r="D118" s="1101" t="s">
        <v>181</v>
      </c>
      <c r="E118" s="1102"/>
      <c r="F118" s="1102"/>
      <c r="G118" s="1102"/>
      <c r="H118" s="1102"/>
      <c r="I118" s="1102"/>
      <c r="J118" s="1102"/>
      <c r="K118" s="1103"/>
      <c r="L118" s="251">
        <f>SUM(L114:L117)</f>
        <v>0</v>
      </c>
      <c r="M118" s="1015"/>
      <c r="N118" s="1016"/>
    </row>
    <row r="119" spans="1:14" s="249" customFormat="1" ht="18.75" customHeight="1">
      <c r="A119" s="1023"/>
      <c r="B119" s="1017" t="s">
        <v>182</v>
      </c>
      <c r="C119" s="1018"/>
      <c r="D119" s="392"/>
      <c r="E119" s="381"/>
      <c r="F119" s="357"/>
      <c r="G119" s="356"/>
      <c r="H119" s="358"/>
      <c r="I119" s="356"/>
      <c r="J119" s="358"/>
      <c r="K119" s="359"/>
      <c r="L119" s="350" t="str">
        <f>IF(ISNUMBER(K119),(PRODUCT(E119,G119,I119,K119)),"")</f>
        <v/>
      </c>
      <c r="M119" s="361"/>
      <c r="N119" s="362"/>
    </row>
    <row r="120" spans="1:14" s="249" customFormat="1" ht="18.75" customHeight="1">
      <c r="A120" s="1023"/>
      <c r="B120" s="1019"/>
      <c r="C120" s="1020"/>
      <c r="D120" s="393"/>
      <c r="E120" s="382"/>
      <c r="F120" s="364"/>
      <c r="G120" s="363"/>
      <c r="H120" s="365"/>
      <c r="I120" s="363"/>
      <c r="J120" s="365"/>
      <c r="K120" s="366"/>
      <c r="L120" s="351" t="str">
        <f>IF(ISNUMBER(K120),(PRODUCT(E120,G120,I120,K120)),"")</f>
        <v/>
      </c>
      <c r="M120" s="368"/>
      <c r="N120" s="369"/>
    </row>
    <row r="121" spans="1:14" s="249" customFormat="1" ht="18.75" customHeight="1">
      <c r="A121" s="1023"/>
      <c r="B121" s="1019"/>
      <c r="C121" s="1020"/>
      <c r="D121" s="393"/>
      <c r="E121" s="382"/>
      <c r="F121" s="364"/>
      <c r="G121" s="363"/>
      <c r="H121" s="365"/>
      <c r="I121" s="363"/>
      <c r="J121" s="365"/>
      <c r="K121" s="366"/>
      <c r="L121" s="351" t="str">
        <f>IF(ISNUMBER(K121),(PRODUCT(E121,G121,I121,K121)),"")</f>
        <v/>
      </c>
      <c r="M121" s="368"/>
      <c r="N121" s="369"/>
    </row>
    <row r="122" spans="1:14" s="249" customFormat="1" ht="18.75" customHeight="1">
      <c r="A122" s="1023"/>
      <c r="B122" s="1019"/>
      <c r="C122" s="1020"/>
      <c r="D122" s="394"/>
      <c r="E122" s="383"/>
      <c r="F122" s="371"/>
      <c r="G122" s="370"/>
      <c r="H122" s="372"/>
      <c r="I122" s="370"/>
      <c r="J122" s="372"/>
      <c r="K122" s="373"/>
      <c r="L122" s="352" t="str">
        <f>IF(ISNUMBER(K122),(PRODUCT(E122,G122,I122,K122)),"")</f>
        <v/>
      </c>
      <c r="M122" s="375"/>
      <c r="N122" s="376"/>
    </row>
    <row r="123" spans="1:14" s="249" customFormat="1" ht="18.75" customHeight="1">
      <c r="A123" s="1023"/>
      <c r="B123" s="1021"/>
      <c r="C123" s="1022"/>
      <c r="D123" s="1098" t="s">
        <v>181</v>
      </c>
      <c r="E123" s="1099"/>
      <c r="F123" s="1099"/>
      <c r="G123" s="1099"/>
      <c r="H123" s="1099"/>
      <c r="I123" s="1099"/>
      <c r="J123" s="1099"/>
      <c r="K123" s="1100"/>
      <c r="L123" s="253">
        <f>SUM(L119:L122)</f>
        <v>0</v>
      </c>
      <c r="M123" s="1015"/>
      <c r="N123" s="1016"/>
    </row>
    <row r="124" spans="1:14" s="249" customFormat="1" ht="23.25" customHeight="1">
      <c r="A124" s="1023"/>
      <c r="B124" s="1037" t="s">
        <v>194</v>
      </c>
      <c r="C124" s="1038"/>
      <c r="D124" s="283" t="s">
        <v>201</v>
      </c>
      <c r="E124" s="1042">
        <f>SUMIF(N85:N123,"○",L85:L123)</f>
        <v>0</v>
      </c>
      <c r="F124" s="1043"/>
      <c r="G124" s="284" t="s">
        <v>186</v>
      </c>
      <c r="H124" s="285" t="s">
        <v>214</v>
      </c>
      <c r="I124" s="284" t="s">
        <v>203</v>
      </c>
      <c r="J124" s="1044"/>
      <c r="K124" s="1045"/>
      <c r="L124" s="256">
        <f>ROUNDDOWN(E124*0.1,0)</f>
        <v>0</v>
      </c>
      <c r="M124" s="1046"/>
      <c r="N124" s="1047"/>
    </row>
    <row r="125" spans="1:14" s="249" customFormat="1" ht="23.25" customHeight="1">
      <c r="A125" s="1023"/>
      <c r="B125" s="1037"/>
      <c r="C125" s="1038"/>
      <c r="D125" s="283" t="s">
        <v>204</v>
      </c>
      <c r="E125" s="1042">
        <f>SUMIF(M84:M123,"○",L84:L123)</f>
        <v>0</v>
      </c>
      <c r="F125" s="1043"/>
      <c r="G125" s="284" t="s">
        <v>186</v>
      </c>
      <c r="H125" s="285" t="s">
        <v>215</v>
      </c>
      <c r="I125" s="284" t="s">
        <v>203</v>
      </c>
      <c r="J125" s="1044"/>
      <c r="K125" s="1045"/>
      <c r="L125" s="256">
        <f>ROUNDDOWN(ROUNDUP(E125/1.08,0)*1.1,0)-E125</f>
        <v>0</v>
      </c>
      <c r="M125" s="1015"/>
      <c r="N125" s="1016"/>
    </row>
    <row r="126" spans="1:14" s="249" customFormat="1" ht="23.25" customHeight="1">
      <c r="A126" s="1023"/>
      <c r="B126" s="1039"/>
      <c r="C126" s="1038"/>
      <c r="D126" s="283" t="s">
        <v>206</v>
      </c>
      <c r="E126" s="1048"/>
      <c r="F126" s="1049"/>
      <c r="G126" s="284" t="s">
        <v>186</v>
      </c>
      <c r="H126" s="286"/>
      <c r="I126" s="284" t="s">
        <v>203</v>
      </c>
      <c r="J126" s="1044"/>
      <c r="K126" s="1045"/>
      <c r="L126" s="287"/>
      <c r="M126" s="1015"/>
      <c r="N126" s="1016"/>
    </row>
    <row r="127" spans="1:14" s="249" customFormat="1" ht="23.25" customHeight="1">
      <c r="A127" s="1026"/>
      <c r="B127" s="1040"/>
      <c r="C127" s="1041"/>
      <c r="D127" s="1098" t="s">
        <v>181</v>
      </c>
      <c r="E127" s="1099"/>
      <c r="F127" s="1099"/>
      <c r="G127" s="1099"/>
      <c r="H127" s="1099"/>
      <c r="I127" s="1099"/>
      <c r="J127" s="1099"/>
      <c r="K127" s="1100"/>
      <c r="L127" s="253">
        <f>SUM(L124:L126)</f>
        <v>0</v>
      </c>
      <c r="M127" s="1015"/>
      <c r="N127" s="1016"/>
    </row>
    <row r="128" spans="1:14" s="249" customFormat="1" ht="22.5" customHeight="1">
      <c r="A128" s="1028" t="s">
        <v>216</v>
      </c>
      <c r="B128" s="1029"/>
      <c r="C128" s="1030"/>
      <c r="D128" s="1104"/>
      <c r="E128" s="1105"/>
      <c r="F128" s="1105"/>
      <c r="G128" s="1105"/>
      <c r="H128" s="1105"/>
      <c r="I128" s="1105"/>
      <c r="J128" s="1105"/>
      <c r="K128" s="1106"/>
      <c r="L128" s="255"/>
      <c r="M128" s="1015"/>
      <c r="N128" s="1016"/>
    </row>
    <row r="129" spans="1:15" s="249" customFormat="1" ht="22.5" customHeight="1">
      <c r="A129" s="1033" t="s">
        <v>184</v>
      </c>
      <c r="B129" s="1034"/>
      <c r="C129" s="1034"/>
      <c r="D129" s="1035"/>
      <c r="E129" s="1035"/>
      <c r="F129" s="1035"/>
      <c r="G129" s="1035"/>
      <c r="H129" s="1035"/>
      <c r="I129" s="1035"/>
      <c r="J129" s="1035"/>
      <c r="K129" s="1036"/>
      <c r="L129" s="256">
        <f>SUM(L89,L93,L97,L101,L105,L109,L113,L118,L123,L127,L128)</f>
        <v>0</v>
      </c>
      <c r="M129" s="1015"/>
      <c r="N129" s="1016"/>
    </row>
    <row r="130" spans="1:15" s="249" customFormat="1" ht="22.5" customHeight="1" thickBot="1">
      <c r="A130" s="1067" t="s">
        <v>185</v>
      </c>
      <c r="B130" s="1068"/>
      <c r="C130" s="1069"/>
      <c r="D130" s="257" t="s">
        <v>463</v>
      </c>
      <c r="E130" s="1070">
        <f>L129-L128</f>
        <v>0</v>
      </c>
      <c r="F130" s="1071"/>
      <c r="G130" s="258" t="s">
        <v>186</v>
      </c>
      <c r="H130" s="259"/>
      <c r="I130" s="260" t="s">
        <v>187</v>
      </c>
      <c r="J130" s="1072" t="s">
        <v>188</v>
      </c>
      <c r="K130" s="1073"/>
      <c r="L130" s="261">
        <f>ROUNDDOWN(E130*H130,0)</f>
        <v>0</v>
      </c>
      <c r="M130" s="1059"/>
      <c r="N130" s="1060"/>
    </row>
    <row r="131" spans="1:15" s="249" customFormat="1" ht="22.5" customHeight="1" thickTop="1" thickBot="1">
      <c r="A131" s="1074" t="s">
        <v>189</v>
      </c>
      <c r="B131" s="1075"/>
      <c r="C131" s="1075"/>
      <c r="D131" s="1076"/>
      <c r="E131" s="1076"/>
      <c r="F131" s="1076"/>
      <c r="G131" s="1076"/>
      <c r="H131" s="1076"/>
      <c r="I131" s="1076"/>
      <c r="J131" s="1076"/>
      <c r="K131" s="1077"/>
      <c r="L131" s="262">
        <f>SUM(L129:L130)</f>
        <v>0</v>
      </c>
      <c r="M131" s="1078"/>
      <c r="N131" s="1079"/>
    </row>
    <row r="132" spans="1:15" s="249" customFormat="1" ht="18.75" customHeight="1" thickTop="1">
      <c r="A132" s="1050" t="s">
        <v>190</v>
      </c>
      <c r="B132" s="1051"/>
      <c r="C132" s="1052"/>
      <c r="D132" s="395"/>
      <c r="E132" s="385"/>
      <c r="F132" s="386"/>
      <c r="G132" s="385"/>
      <c r="H132" s="387"/>
      <c r="I132" s="385"/>
      <c r="J132" s="387"/>
      <c r="K132" s="388"/>
      <c r="L132" s="389" t="str">
        <f>IF(ISNUMBER(K132),(PRODUCT(E132,G132,I132,K132)),"")</f>
        <v/>
      </c>
      <c r="M132" s="1080"/>
      <c r="N132" s="1081"/>
    </row>
    <row r="133" spans="1:15" s="249" customFormat="1" ht="18.75" customHeight="1">
      <c r="A133" s="1053"/>
      <c r="B133" s="1054"/>
      <c r="C133" s="1020"/>
      <c r="D133" s="396"/>
      <c r="E133" s="363"/>
      <c r="F133" s="364"/>
      <c r="G133" s="363"/>
      <c r="H133" s="365"/>
      <c r="I133" s="363"/>
      <c r="J133" s="365"/>
      <c r="K133" s="390"/>
      <c r="L133" s="367" t="str">
        <f>IF(ISNUMBER(K133),(PRODUCT(E133,G133,I133,K133)),"")</f>
        <v/>
      </c>
      <c r="M133" s="1082"/>
      <c r="N133" s="1083"/>
    </row>
    <row r="134" spans="1:15" s="249" customFormat="1" ht="18.75" customHeight="1">
      <c r="A134" s="1055"/>
      <c r="B134" s="1054"/>
      <c r="C134" s="1020"/>
      <c r="D134" s="397"/>
      <c r="E134" s="370"/>
      <c r="F134" s="371"/>
      <c r="G134" s="370"/>
      <c r="H134" s="372"/>
      <c r="I134" s="370"/>
      <c r="J134" s="372"/>
      <c r="K134" s="391"/>
      <c r="L134" s="374" t="str">
        <f>IF(ISNUMBER(K134),(PRODUCT(E134,G134,I134,K134)),"")</f>
        <v/>
      </c>
      <c r="M134" s="1046"/>
      <c r="N134" s="1047"/>
    </row>
    <row r="135" spans="1:15" s="249" customFormat="1" ht="18.75" customHeight="1" thickBot="1">
      <c r="A135" s="1056"/>
      <c r="B135" s="1057"/>
      <c r="C135" s="1058"/>
      <c r="D135" s="1107" t="s">
        <v>181</v>
      </c>
      <c r="E135" s="1108"/>
      <c r="F135" s="1108"/>
      <c r="G135" s="1108"/>
      <c r="H135" s="1108"/>
      <c r="I135" s="1108"/>
      <c r="J135" s="1108"/>
      <c r="K135" s="1109"/>
      <c r="L135" s="263">
        <f>SUM(L132:L134)</f>
        <v>0</v>
      </c>
      <c r="M135" s="1059"/>
      <c r="N135" s="1060"/>
    </row>
    <row r="136" spans="1:15" s="249" customFormat="1" ht="22.5" customHeight="1" thickTop="1" thickBot="1">
      <c r="A136" s="1061" t="s">
        <v>191</v>
      </c>
      <c r="B136" s="1062"/>
      <c r="C136" s="1062"/>
      <c r="D136" s="1063"/>
      <c r="E136" s="1063"/>
      <c r="F136" s="1063"/>
      <c r="G136" s="1063"/>
      <c r="H136" s="1063"/>
      <c r="I136" s="1063"/>
      <c r="J136" s="1063"/>
      <c r="K136" s="1064"/>
      <c r="L136" s="264">
        <f>L131-L135</f>
        <v>0</v>
      </c>
      <c r="M136" s="1065"/>
      <c r="N136" s="1066"/>
    </row>
    <row r="137" spans="1:15">
      <c r="O137" s="249"/>
    </row>
    <row r="138" spans="1:15">
      <c r="O138" s="249"/>
    </row>
    <row r="139" spans="1:15">
      <c r="O139" s="249"/>
    </row>
    <row r="140" spans="1:15">
      <c r="O140" s="249"/>
    </row>
  </sheetData>
  <mergeCells count="164">
    <mergeCell ref="A132:C135"/>
    <mergeCell ref="D135:K135"/>
    <mergeCell ref="M135:N135"/>
    <mergeCell ref="A136:K136"/>
    <mergeCell ref="M136:N136"/>
    <mergeCell ref="A130:C130"/>
    <mergeCell ref="E130:F130"/>
    <mergeCell ref="J130:K130"/>
    <mergeCell ref="M130:N130"/>
    <mergeCell ref="A131:K131"/>
    <mergeCell ref="M131:N131"/>
    <mergeCell ref="M132:N134"/>
    <mergeCell ref="A129:K129"/>
    <mergeCell ref="M129:N129"/>
    <mergeCell ref="B124:C127"/>
    <mergeCell ref="E124:F124"/>
    <mergeCell ref="J124:K124"/>
    <mergeCell ref="M124:N124"/>
    <mergeCell ref="E125:F125"/>
    <mergeCell ref="J125:K125"/>
    <mergeCell ref="M125:N125"/>
    <mergeCell ref="E126:F126"/>
    <mergeCell ref="J126:K126"/>
    <mergeCell ref="M126:N126"/>
    <mergeCell ref="D109:K109"/>
    <mergeCell ref="M109:N109"/>
    <mergeCell ref="B110:C113"/>
    <mergeCell ref="D113:K113"/>
    <mergeCell ref="M113:N113"/>
    <mergeCell ref="D127:K127"/>
    <mergeCell ref="M127:N127"/>
    <mergeCell ref="A128:C128"/>
    <mergeCell ref="D128:K128"/>
    <mergeCell ref="M128:N128"/>
    <mergeCell ref="M97:N97"/>
    <mergeCell ref="B98:C101"/>
    <mergeCell ref="D101:K101"/>
    <mergeCell ref="M101:N101"/>
    <mergeCell ref="B102:C105"/>
    <mergeCell ref="D105:K105"/>
    <mergeCell ref="M105:N105"/>
    <mergeCell ref="A85:A89"/>
    <mergeCell ref="B85:C89"/>
    <mergeCell ref="D89:K89"/>
    <mergeCell ref="M89:N89"/>
    <mergeCell ref="A90:A127"/>
    <mergeCell ref="B90:C93"/>
    <mergeCell ref="D93:K93"/>
    <mergeCell ref="M93:N93"/>
    <mergeCell ref="B94:C97"/>
    <mergeCell ref="D97:K97"/>
    <mergeCell ref="B114:C118"/>
    <mergeCell ref="D118:K118"/>
    <mergeCell ref="M118:N118"/>
    <mergeCell ref="B119:C123"/>
    <mergeCell ref="D123:K123"/>
    <mergeCell ref="M123:N123"/>
    <mergeCell ref="B106:C109"/>
    <mergeCell ref="A81:B81"/>
    <mergeCell ref="C81:K81"/>
    <mergeCell ref="B84:C84"/>
    <mergeCell ref="E84:F84"/>
    <mergeCell ref="G84:H84"/>
    <mergeCell ref="I84:J84"/>
    <mergeCell ref="A69:K69"/>
    <mergeCell ref="M69:N69"/>
    <mergeCell ref="A70:C73"/>
    <mergeCell ref="D73:K73"/>
    <mergeCell ref="M73:N73"/>
    <mergeCell ref="A74:K74"/>
    <mergeCell ref="M74:N74"/>
    <mergeCell ref="M70:N72"/>
    <mergeCell ref="A68:C68"/>
    <mergeCell ref="E68:F68"/>
    <mergeCell ref="J68:K68"/>
    <mergeCell ref="M68:N68"/>
    <mergeCell ref="E61:F61"/>
    <mergeCell ref="J61:K61"/>
    <mergeCell ref="M61:N61"/>
    <mergeCell ref="D62:K62"/>
    <mergeCell ref="M62:N62"/>
    <mergeCell ref="B59:C62"/>
    <mergeCell ref="E59:F59"/>
    <mergeCell ref="J59:K59"/>
    <mergeCell ref="M59:N59"/>
    <mergeCell ref="E60:F60"/>
    <mergeCell ref="J60:K60"/>
    <mergeCell ref="M60:N60"/>
    <mergeCell ref="A67:K67"/>
    <mergeCell ref="M67:N67"/>
    <mergeCell ref="A63:C66"/>
    <mergeCell ref="D63:K63"/>
    <mergeCell ref="M63:N63"/>
    <mergeCell ref="D64:K64"/>
    <mergeCell ref="M64:N64"/>
    <mergeCell ref="D65:K65"/>
    <mergeCell ref="B34:C38"/>
    <mergeCell ref="D38:K38"/>
    <mergeCell ref="M38:N38"/>
    <mergeCell ref="B39:C43"/>
    <mergeCell ref="D43:K43"/>
    <mergeCell ref="M43:N43"/>
    <mergeCell ref="B54:C58"/>
    <mergeCell ref="D58:K58"/>
    <mergeCell ref="M58:N58"/>
    <mergeCell ref="B13:C13"/>
    <mergeCell ref="E13:F13"/>
    <mergeCell ref="G13:H13"/>
    <mergeCell ref="I13:J13"/>
    <mergeCell ref="A14:A18"/>
    <mergeCell ref="B14:C18"/>
    <mergeCell ref="D18:K18"/>
    <mergeCell ref="M18:N18"/>
    <mergeCell ref="A19:A62"/>
    <mergeCell ref="B19:C23"/>
    <mergeCell ref="D23:K23"/>
    <mergeCell ref="M23:N23"/>
    <mergeCell ref="B24:C28"/>
    <mergeCell ref="D28:K28"/>
    <mergeCell ref="M28:N28"/>
    <mergeCell ref="B29:C33"/>
    <mergeCell ref="D33:K33"/>
    <mergeCell ref="B44:C48"/>
    <mergeCell ref="D48:K48"/>
    <mergeCell ref="M48:N48"/>
    <mergeCell ref="B49:C53"/>
    <mergeCell ref="D53:K53"/>
    <mergeCell ref="M53:N53"/>
    <mergeCell ref="M33:N33"/>
    <mergeCell ref="M65:N65"/>
    <mergeCell ref="D66:K66"/>
    <mergeCell ref="M66:N66"/>
    <mergeCell ref="P13:Q13"/>
    <mergeCell ref="R13:S13"/>
    <mergeCell ref="T13:U13"/>
    <mergeCell ref="P26:Q26"/>
    <mergeCell ref="P27:Q27"/>
    <mergeCell ref="P30:Q30"/>
    <mergeCell ref="R30:S30"/>
    <mergeCell ref="T30:U30"/>
    <mergeCell ref="P41:Q41"/>
    <mergeCell ref="V13:W13"/>
    <mergeCell ref="P14:Q14"/>
    <mergeCell ref="P15:Q15"/>
    <mergeCell ref="P20:Q20"/>
    <mergeCell ref="R20:S20"/>
    <mergeCell ref="T20:U20"/>
    <mergeCell ref="V20:W20"/>
    <mergeCell ref="P21:Q21"/>
    <mergeCell ref="P25:Q25"/>
    <mergeCell ref="R25:S25"/>
    <mergeCell ref="T25:U25"/>
    <mergeCell ref="V25:W25"/>
    <mergeCell ref="V30:W30"/>
    <mergeCell ref="P31:Q31"/>
    <mergeCell ref="P35:Q35"/>
    <mergeCell ref="R35:S35"/>
    <mergeCell ref="T35:U35"/>
    <mergeCell ref="V35:W35"/>
    <mergeCell ref="P36:Q36"/>
    <mergeCell ref="P40:Q40"/>
    <mergeCell ref="R40:S40"/>
    <mergeCell ref="T40:U40"/>
    <mergeCell ref="V40:W40"/>
  </mergeCells>
  <phoneticPr fontId="1"/>
  <dataValidations count="1">
    <dataValidation type="list" allowBlank="1" showInputMessage="1" showErrorMessage="1" sqref="M14:N17 M49:N52 M54:N57 M44:N47 M39:N42 M34:N37 M24:N27 M29:N32 M19:N22 M85:N88 M90:N92 M94:N96 M98:N100 M102:N104 M106:N108 M110:N112 M114:N117 M119:N122" xr:uid="{F2D5B0F8-50E4-4B2B-B285-F3A30BF1E11F}">
      <formula1>"○"</formula1>
    </dataValidation>
  </dataValidations>
  <pageMargins left="0.51181102362204722" right="0.51181102362204722" top="0.55118110236220474" bottom="0.55118110236220474" header="0.31496062992125984" footer="0.31496062992125984"/>
  <pageSetup paperSize="9" scale="72" firstPageNumber="21" fitToHeight="0" orientation="portrait" r:id="rId1"/>
  <headerFooter alignWithMargins="0"/>
  <rowBreaks count="2" manualBreakCount="2">
    <brk id="53" max="13" man="1"/>
    <brk id="105" max="13"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CE287-D038-40AB-9122-9D42DB604E8D}">
  <sheetPr>
    <tabColor rgb="FF0070C0"/>
    <pageSetUpPr fitToPage="1"/>
  </sheetPr>
  <dimension ref="C2:Q24"/>
  <sheetViews>
    <sheetView zoomScale="60" zoomScaleNormal="60" zoomScaleSheetLayoutView="100" workbookViewId="0">
      <selection activeCell="AA11" sqref="AA11"/>
    </sheetView>
  </sheetViews>
  <sheetFormatPr defaultColWidth="8.08203125" defaultRowHeight="18" customHeight="1"/>
  <cols>
    <col min="1" max="1" width="2" style="17" customWidth="1"/>
    <col min="2" max="3" width="2.5" style="17" customWidth="1"/>
    <col min="4" max="5" width="8.5" style="17" customWidth="1"/>
    <col min="6" max="17" width="7.5" style="17" customWidth="1"/>
    <col min="18" max="18" width="2.5" style="17" customWidth="1"/>
    <col min="19" max="19" width="6" style="17" customWidth="1"/>
    <col min="20" max="16384" width="8.08203125" style="17"/>
  </cols>
  <sheetData>
    <row r="2" spans="3:17" ht="18" customHeight="1">
      <c r="C2" s="17" t="s">
        <v>221</v>
      </c>
    </row>
    <row r="4" spans="3:17" ht="18" customHeight="1">
      <c r="D4" s="1114" t="s">
        <v>119</v>
      </c>
      <c r="E4" s="1114"/>
      <c r="F4" s="1114"/>
      <c r="G4" s="1114"/>
      <c r="H4" s="1114"/>
      <c r="I4" s="1115" t="s">
        <v>120</v>
      </c>
      <c r="J4" s="1115"/>
      <c r="K4" s="1115"/>
      <c r="L4" s="1115"/>
      <c r="M4" s="1115"/>
      <c r="N4" s="1"/>
      <c r="O4" s="1"/>
      <c r="P4" s="1"/>
      <c r="Q4" s="1"/>
    </row>
    <row r="5" spans="3:17" ht="36" customHeight="1">
      <c r="D5" s="1116" t="s">
        <v>121</v>
      </c>
      <c r="E5" s="1116"/>
      <c r="F5" s="1116"/>
      <c r="G5" s="1116"/>
      <c r="H5" s="1116"/>
      <c r="I5" s="1116"/>
      <c r="J5" s="1116"/>
      <c r="K5" s="1116"/>
      <c r="L5" s="1116"/>
      <c r="M5" s="1116"/>
      <c r="N5" s="1116"/>
      <c r="O5" s="1116"/>
      <c r="P5" s="1116"/>
      <c r="Q5" s="1116"/>
    </row>
    <row r="6" spans="3:17" ht="18" customHeight="1">
      <c r="D6" s="1117" t="s">
        <v>122</v>
      </c>
      <c r="E6" s="1117"/>
      <c r="F6" s="1117"/>
      <c r="G6" s="1117"/>
      <c r="H6" s="1117"/>
      <c r="I6" s="1117"/>
      <c r="J6" s="1117"/>
      <c r="K6" s="1117"/>
      <c r="L6" s="1117"/>
      <c r="M6" s="1117"/>
      <c r="N6" s="1117"/>
      <c r="O6" s="1117"/>
      <c r="P6" s="1117"/>
      <c r="Q6" s="1117"/>
    </row>
    <row r="8" spans="3:17" ht="18" customHeight="1">
      <c r="C8" s="17" t="s">
        <v>123</v>
      </c>
    </row>
    <row r="9" spans="3:17" ht="18" customHeight="1">
      <c r="D9" s="1118" t="s">
        <v>124</v>
      </c>
      <c r="E9" s="1118"/>
      <c r="F9" s="1118"/>
      <c r="G9" s="1118"/>
      <c r="H9" s="1118"/>
      <c r="I9" s="1118"/>
      <c r="J9" s="1118"/>
      <c r="K9" s="1118"/>
      <c r="L9" s="1118"/>
      <c r="M9" s="1118"/>
      <c r="N9" s="1118"/>
      <c r="O9" s="1118"/>
      <c r="P9" s="1118"/>
      <c r="Q9" s="1118"/>
    </row>
    <row r="10" spans="3:17" ht="18" customHeight="1">
      <c r="D10" s="1111" t="s">
        <v>125</v>
      </c>
      <c r="E10" s="1112"/>
      <c r="F10" s="1112"/>
      <c r="G10" s="1112"/>
      <c r="H10" s="1112"/>
      <c r="I10" s="1112"/>
      <c r="J10" s="1112"/>
      <c r="K10" s="1112"/>
      <c r="L10" s="1112"/>
      <c r="M10" s="1112"/>
      <c r="N10" s="1112"/>
      <c r="O10" s="1112"/>
      <c r="P10" s="1112"/>
      <c r="Q10" s="1113"/>
    </row>
    <row r="11" spans="3:17" ht="60" customHeight="1">
      <c r="D11" s="1119"/>
      <c r="E11" s="1120"/>
      <c r="F11" s="1120"/>
      <c r="G11" s="1120"/>
      <c r="H11" s="1120"/>
      <c r="I11" s="1120"/>
      <c r="J11" s="1120"/>
      <c r="K11" s="1120"/>
      <c r="L11" s="1120"/>
      <c r="M11" s="1120"/>
      <c r="N11" s="1120"/>
      <c r="O11" s="1120"/>
      <c r="P11" s="1120"/>
      <c r="Q11" s="1121"/>
    </row>
    <row r="12" spans="3:17" ht="18" customHeight="1">
      <c r="D12" s="1111" t="s">
        <v>126</v>
      </c>
      <c r="E12" s="1112"/>
      <c r="F12" s="1112"/>
      <c r="G12" s="1112"/>
      <c r="H12" s="1112"/>
      <c r="I12" s="1112"/>
      <c r="J12" s="1112"/>
      <c r="K12" s="1112"/>
      <c r="L12" s="1112"/>
      <c r="M12" s="1112"/>
      <c r="N12" s="1112"/>
      <c r="O12" s="1112"/>
      <c r="P12" s="1112"/>
      <c r="Q12" s="1113"/>
    </row>
    <row r="13" spans="3:17" ht="60" customHeight="1">
      <c r="D13" s="1119"/>
      <c r="E13" s="1120"/>
      <c r="F13" s="1120"/>
      <c r="G13" s="1120"/>
      <c r="H13" s="1120"/>
      <c r="I13" s="1120"/>
      <c r="J13" s="1120"/>
      <c r="K13" s="1120"/>
      <c r="L13" s="1120"/>
      <c r="M13" s="1120"/>
      <c r="N13" s="1120"/>
      <c r="O13" s="1120"/>
      <c r="P13" s="1120"/>
      <c r="Q13" s="1121"/>
    </row>
    <row r="14" spans="3:17" ht="18" customHeight="1">
      <c r="D14" s="1111" t="s">
        <v>127</v>
      </c>
      <c r="E14" s="1112"/>
      <c r="F14" s="1112"/>
      <c r="G14" s="1112"/>
      <c r="H14" s="1112"/>
      <c r="I14" s="1112"/>
      <c r="J14" s="1112"/>
      <c r="K14" s="1112"/>
      <c r="L14" s="1112"/>
      <c r="M14" s="1112"/>
      <c r="N14" s="1112"/>
      <c r="O14" s="1112"/>
      <c r="P14" s="1112"/>
      <c r="Q14" s="1113"/>
    </row>
    <row r="15" spans="3:17" ht="60" customHeight="1">
      <c r="D15" s="1119"/>
      <c r="E15" s="1120"/>
      <c r="F15" s="1120"/>
      <c r="G15" s="1120"/>
      <c r="H15" s="1120"/>
      <c r="I15" s="1120"/>
      <c r="J15" s="1120"/>
      <c r="K15" s="1120"/>
      <c r="L15" s="1120"/>
      <c r="M15" s="1120"/>
      <c r="N15" s="1120"/>
      <c r="O15" s="1120"/>
      <c r="P15" s="1120"/>
      <c r="Q15" s="1121"/>
    </row>
    <row r="16" spans="3:17" ht="18" customHeight="1">
      <c r="D16" s="1111" t="s">
        <v>128</v>
      </c>
      <c r="E16" s="1112"/>
      <c r="F16" s="1112"/>
      <c r="G16" s="1112"/>
      <c r="H16" s="1112"/>
      <c r="I16" s="1112"/>
      <c r="J16" s="1112"/>
      <c r="K16" s="1112"/>
      <c r="L16" s="1112"/>
      <c r="M16" s="1112"/>
      <c r="N16" s="1112"/>
      <c r="O16" s="1112"/>
      <c r="P16" s="1112"/>
      <c r="Q16" s="1113"/>
    </row>
    <row r="17" spans="3:17" ht="60" customHeight="1">
      <c r="D17" s="1119"/>
      <c r="E17" s="1120"/>
      <c r="F17" s="1120"/>
      <c r="G17" s="1120"/>
      <c r="H17" s="1120"/>
      <c r="I17" s="1120"/>
      <c r="J17" s="1120"/>
      <c r="K17" s="1120"/>
      <c r="L17" s="1120"/>
      <c r="M17" s="1120"/>
      <c r="N17" s="1120"/>
      <c r="O17" s="1120"/>
      <c r="P17" s="1120"/>
      <c r="Q17" s="1121"/>
    </row>
    <row r="19" spans="3:17" ht="18" customHeight="1">
      <c r="C19" s="17" t="s">
        <v>129</v>
      </c>
    </row>
    <row r="20" spans="3:17" ht="18" customHeight="1">
      <c r="D20" s="1122" t="s">
        <v>130</v>
      </c>
      <c r="E20" s="1122"/>
      <c r="F20" s="1122"/>
      <c r="G20" s="1122"/>
      <c r="H20" s="1122"/>
      <c r="I20" s="1122"/>
      <c r="J20" s="1122"/>
      <c r="K20" s="1122"/>
      <c r="L20" s="1122"/>
      <c r="M20" s="1122"/>
      <c r="N20" s="1122"/>
      <c r="O20" s="1122"/>
      <c r="P20" s="1122"/>
      <c r="Q20" s="1122"/>
    </row>
    <row r="21" spans="3:17" ht="18" customHeight="1">
      <c r="D21" s="1111" t="s">
        <v>131</v>
      </c>
      <c r="E21" s="1112"/>
      <c r="F21" s="1112"/>
      <c r="G21" s="1112"/>
      <c r="H21" s="1112"/>
      <c r="I21" s="1112"/>
      <c r="J21" s="1112"/>
      <c r="K21" s="1112"/>
      <c r="L21" s="1112"/>
      <c r="M21" s="1112"/>
      <c r="N21" s="1112"/>
      <c r="O21" s="1112"/>
      <c r="P21" s="1112"/>
      <c r="Q21" s="1113"/>
    </row>
    <row r="22" spans="3:17" ht="60" customHeight="1">
      <c r="D22" s="1119"/>
      <c r="E22" s="1120"/>
      <c r="F22" s="1120"/>
      <c r="G22" s="1120"/>
      <c r="H22" s="1120"/>
      <c r="I22" s="1120"/>
      <c r="J22" s="1120"/>
      <c r="K22" s="1120"/>
      <c r="L22" s="1120"/>
      <c r="M22" s="1120"/>
      <c r="N22" s="1120"/>
      <c r="O22" s="1120"/>
      <c r="P22" s="1120"/>
      <c r="Q22" s="1121"/>
    </row>
    <row r="23" spans="3:17" ht="18" customHeight="1">
      <c r="D23" s="1111" t="s">
        <v>132</v>
      </c>
      <c r="E23" s="1112"/>
      <c r="F23" s="1112"/>
      <c r="G23" s="1112"/>
      <c r="H23" s="1112"/>
      <c r="I23" s="1112"/>
      <c r="J23" s="1112"/>
      <c r="K23" s="1112"/>
      <c r="L23" s="1112"/>
      <c r="M23" s="1112"/>
      <c r="N23" s="1112"/>
      <c r="O23" s="1112"/>
      <c r="P23" s="1112"/>
      <c r="Q23" s="1113"/>
    </row>
    <row r="24" spans="3:17" ht="60" customHeight="1">
      <c r="D24" s="1119"/>
      <c r="E24" s="1120"/>
      <c r="F24" s="1120"/>
      <c r="G24" s="1120"/>
      <c r="H24" s="1120"/>
      <c r="I24" s="1120"/>
      <c r="J24" s="1120"/>
      <c r="K24" s="1120"/>
      <c r="L24" s="1120"/>
      <c r="M24" s="1120"/>
      <c r="N24" s="1120"/>
      <c r="O24" s="1120"/>
      <c r="P24" s="1120"/>
      <c r="Q24" s="1121"/>
    </row>
  </sheetData>
  <mergeCells count="18">
    <mergeCell ref="D24:Q24"/>
    <mergeCell ref="D11:Q11"/>
    <mergeCell ref="D12:Q12"/>
    <mergeCell ref="D13:Q13"/>
    <mergeCell ref="D14:Q14"/>
    <mergeCell ref="D15:Q15"/>
    <mergeCell ref="D16:Q16"/>
    <mergeCell ref="D17:Q17"/>
    <mergeCell ref="D20:Q20"/>
    <mergeCell ref="D21:Q21"/>
    <mergeCell ref="D22:Q22"/>
    <mergeCell ref="D23:Q23"/>
    <mergeCell ref="D10:Q10"/>
    <mergeCell ref="D4:H4"/>
    <mergeCell ref="I4:M4"/>
    <mergeCell ref="D5:Q5"/>
    <mergeCell ref="D6:Q6"/>
    <mergeCell ref="D9:Q9"/>
  </mergeCells>
  <phoneticPr fontId="1"/>
  <dataValidations count="1">
    <dataValidation type="list" allowBlank="1" showInputMessage="1" showErrorMessage="1" sqref="I4:M4" xr:uid="{6A4EF7DD-8492-4AFF-B4C4-C3026479559F}">
      <formula1>"選択してください,有り,無し"</formula1>
    </dataValidation>
  </dataValidations>
  <pageMargins left="0.51181102362204722" right="0.51181102362204722" top="0.55118110236220474" bottom="0.55118110236220474" header="0.31496062992125984" footer="0.31496062992125984"/>
  <pageSetup paperSize="9" scale="75"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2A9D1-B33F-4651-AA2A-73337A28789B}">
  <sheetPr>
    <tabColor rgb="FF0070C0"/>
    <pageSetUpPr fitToPage="1"/>
  </sheetPr>
  <dimension ref="B1:G32"/>
  <sheetViews>
    <sheetView zoomScale="78" zoomScaleNormal="78" zoomScaleSheetLayoutView="70" workbookViewId="0">
      <selection activeCell="D10" sqref="D10:F10"/>
    </sheetView>
  </sheetViews>
  <sheetFormatPr defaultColWidth="9" defaultRowHeight="13"/>
  <cols>
    <col min="1" max="1" width="2" style="2" customWidth="1"/>
    <col min="2" max="2" width="6.08203125" style="2" customWidth="1"/>
    <col min="3" max="3" width="8.58203125" style="2" customWidth="1"/>
    <col min="4" max="4" width="33.83203125" style="2" customWidth="1"/>
    <col min="5" max="5" width="21.33203125" style="2" customWidth="1"/>
    <col min="6" max="6" width="38" style="2" customWidth="1"/>
    <col min="7" max="7" width="6.08203125" style="2" customWidth="1"/>
    <col min="8" max="16384" width="9" style="2"/>
  </cols>
  <sheetData>
    <row r="1" spans="2:7" ht="22.5" customHeight="1">
      <c r="D1" s="1125"/>
      <c r="E1" s="1125"/>
      <c r="F1" s="1125"/>
      <c r="G1" s="1125"/>
    </row>
    <row r="2" spans="2:7" ht="22.5" customHeight="1"/>
    <row r="3" spans="2:7" ht="22.5" customHeight="1">
      <c r="B3" s="1126" t="s">
        <v>26</v>
      </c>
      <c r="C3" s="1126"/>
      <c r="D3" s="1126"/>
      <c r="E3" s="1126"/>
      <c r="F3" s="1126"/>
      <c r="G3" s="1126"/>
    </row>
    <row r="4" spans="2:7" ht="22.5" customHeight="1">
      <c r="D4" s="3"/>
      <c r="E4" s="3"/>
      <c r="F4" s="3"/>
      <c r="G4" s="3"/>
    </row>
    <row r="5" spans="2:7" ht="75.75" customHeight="1">
      <c r="C5" s="1127" t="s">
        <v>27</v>
      </c>
      <c r="D5" s="1128"/>
      <c r="E5" s="1128"/>
      <c r="F5" s="1128"/>
      <c r="G5" s="4"/>
    </row>
    <row r="6" spans="2:7" ht="22.5" customHeight="1">
      <c r="D6" s="4"/>
      <c r="E6" s="4"/>
      <c r="F6" s="4"/>
      <c r="G6" s="4"/>
    </row>
    <row r="7" spans="2:7" ht="22.5" customHeight="1">
      <c r="B7" s="1129" t="s">
        <v>28</v>
      </c>
      <c r="C7" s="1129"/>
      <c r="D7" s="1129"/>
      <c r="E7" s="1129"/>
      <c r="F7" s="1129"/>
      <c r="G7" s="1129"/>
    </row>
    <row r="8" spans="2:7" ht="22.5" customHeight="1">
      <c r="D8" s="5"/>
      <c r="E8" s="5"/>
      <c r="F8" s="5"/>
      <c r="G8" s="5"/>
    </row>
    <row r="9" spans="2:7" ht="220.5" customHeight="1">
      <c r="D9" s="1123" t="s">
        <v>29</v>
      </c>
      <c r="E9" s="1123"/>
      <c r="F9" s="1123"/>
      <c r="G9" s="6"/>
    </row>
    <row r="10" spans="2:7" ht="98.25" customHeight="1">
      <c r="D10" s="1123" t="s">
        <v>30</v>
      </c>
      <c r="E10" s="1124"/>
      <c r="F10" s="1124"/>
      <c r="G10" s="7"/>
    </row>
    <row r="11" spans="2:7" ht="22.5" customHeight="1">
      <c r="D11" s="4"/>
      <c r="E11" s="4"/>
      <c r="F11" s="4"/>
      <c r="G11" s="4"/>
    </row>
    <row r="12" spans="2:7" ht="22.5" customHeight="1">
      <c r="D12" s="8" t="s">
        <v>31</v>
      </c>
      <c r="E12" s="9"/>
      <c r="F12" s="9"/>
      <c r="G12" s="9"/>
    </row>
    <row r="13" spans="2:7" ht="22.5" customHeight="1">
      <c r="D13" s="4"/>
      <c r="E13" s="5" t="s">
        <v>32</v>
      </c>
      <c r="F13" s="10"/>
      <c r="G13" s="11"/>
    </row>
    <row r="14" spans="2:7" ht="22.5" customHeight="1">
      <c r="D14" s="4"/>
      <c r="E14" s="3"/>
      <c r="F14" s="12"/>
      <c r="G14" s="13"/>
    </row>
    <row r="15" spans="2:7" ht="22.5" customHeight="1">
      <c r="D15" s="4"/>
      <c r="E15" s="5" t="s">
        <v>33</v>
      </c>
      <c r="F15" s="14"/>
      <c r="G15" s="4"/>
    </row>
    <row r="16" spans="2:7" ht="22.5" customHeight="1">
      <c r="D16" s="4"/>
      <c r="E16" s="5" t="s">
        <v>34</v>
      </c>
      <c r="F16" s="14"/>
      <c r="G16" s="4"/>
    </row>
    <row r="17" spans="4:7" ht="22.5" customHeight="1">
      <c r="D17" s="4"/>
      <c r="E17" s="4"/>
      <c r="F17" s="4"/>
      <c r="G17" s="4"/>
    </row>
    <row r="18" spans="4:7" ht="22.5" customHeight="1">
      <c r="D18" s="400"/>
      <c r="E18" s="16"/>
      <c r="F18" s="16"/>
      <c r="G18" s="16"/>
    </row>
    <row r="19" spans="4:7" ht="22.5" customHeight="1">
      <c r="D19" s="15"/>
      <c r="E19" s="16"/>
      <c r="F19" s="16"/>
      <c r="G19" s="16"/>
    </row>
    <row r="20" spans="4:7" ht="22.5" customHeight="1">
      <c r="D20" s="15"/>
      <c r="E20" s="16"/>
      <c r="F20" s="16"/>
      <c r="G20" s="16"/>
    </row>
    <row r="27" spans="4:7" ht="14.25" customHeight="1"/>
    <row r="31" spans="4:7" ht="14.25" customHeight="1"/>
    <row r="32" spans="4:7" ht="14.25" customHeight="1"/>
  </sheetData>
  <mergeCells count="6">
    <mergeCell ref="D10:F10"/>
    <mergeCell ref="D1:G1"/>
    <mergeCell ref="B3:G3"/>
    <mergeCell ref="C5:F5"/>
    <mergeCell ref="B7:G7"/>
    <mergeCell ref="D9:F9"/>
  </mergeCells>
  <phoneticPr fontId="1"/>
  <pageMargins left="0.70866141732283472" right="0.70866141732283472" top="0.74803149606299213" bottom="0.74803149606299213" header="0.31496062992125984" footer="0.31496062992125984"/>
  <pageSetup paperSize="9" scale="70" firstPageNumber="24" fitToHeight="0" orientation="portrait" useFirstPageNumber="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67A9B-A040-4E96-A216-9A68C5A38E92}">
  <sheetPr>
    <tabColor rgb="FF00B050"/>
  </sheetPr>
  <dimension ref="A1:M145"/>
  <sheetViews>
    <sheetView zoomScale="70" zoomScaleNormal="70" workbookViewId="0">
      <selection activeCell="C2" sqref="C2"/>
    </sheetView>
  </sheetViews>
  <sheetFormatPr defaultRowHeight="18"/>
  <cols>
    <col min="1" max="1" width="11.83203125" customWidth="1"/>
    <col min="2" max="2" width="88.08203125" customWidth="1"/>
    <col min="3" max="3" width="28.58203125" style="314" customWidth="1"/>
    <col min="4" max="4" width="19.25" customWidth="1"/>
    <col min="5" max="6" width="6.75" customWidth="1"/>
    <col min="7" max="7" width="14.08203125" customWidth="1"/>
    <col min="8" max="8" width="8.08203125" customWidth="1"/>
    <col min="9" max="9" width="9.5" customWidth="1"/>
    <col min="10" max="12" width="6.5" customWidth="1"/>
    <col min="13" max="14" width="5.83203125" customWidth="1"/>
    <col min="15" max="22" width="3" customWidth="1"/>
  </cols>
  <sheetData>
    <row r="1" spans="1:5">
      <c r="A1" s="1131" t="s">
        <v>479</v>
      </c>
      <c r="B1" s="439" t="s">
        <v>292</v>
      </c>
      <c r="C1" s="446" t="str">
        <f>表紙!N8</f>
        <v>令和８年　　月　　日</v>
      </c>
    </row>
    <row r="2" spans="1:5">
      <c r="A2" s="1133"/>
      <c r="B2" s="441" t="s">
        <v>293</v>
      </c>
      <c r="C2" s="446">
        <f>表紙!K14</f>
        <v>0</v>
      </c>
    </row>
    <row r="3" spans="1:5">
      <c r="A3" s="1133"/>
      <c r="B3" s="442" t="s">
        <v>0</v>
      </c>
      <c r="C3" s="446">
        <f>表紙!K16</f>
        <v>0</v>
      </c>
    </row>
    <row r="4" spans="1:5">
      <c r="A4" s="1133"/>
      <c r="B4" s="440" t="s">
        <v>21</v>
      </c>
      <c r="C4" s="446">
        <f>表紙!K17</f>
        <v>0</v>
      </c>
    </row>
    <row r="5" spans="1:5">
      <c r="A5" s="1133"/>
      <c r="B5" s="440" t="s">
        <v>89</v>
      </c>
      <c r="C5" s="446">
        <f>表紙!K19</f>
        <v>0</v>
      </c>
    </row>
    <row r="6" spans="1:5" ht="62.5" customHeight="1">
      <c r="A6" s="1133"/>
      <c r="B6" s="443" t="s">
        <v>294</v>
      </c>
      <c r="C6" s="446">
        <f>表紙!H27</f>
        <v>0</v>
      </c>
    </row>
    <row r="7" spans="1:5">
      <c r="A7" s="1133"/>
      <c r="B7" s="440" t="s">
        <v>86</v>
      </c>
      <c r="C7" s="446" t="str">
        <f>表紙!H28</f>
        <v>契約日～令和１１年３月３１日</v>
      </c>
    </row>
    <row r="8" spans="1:5">
      <c r="A8" s="1133"/>
      <c r="B8" s="440" t="s">
        <v>276</v>
      </c>
      <c r="C8" s="446">
        <f>表紙!H29</f>
        <v>0</v>
      </c>
    </row>
    <row r="9" spans="1:5">
      <c r="A9" s="1133"/>
      <c r="B9" s="440" t="s">
        <v>412</v>
      </c>
      <c r="C9" s="450">
        <f>表紙!H30</f>
        <v>0</v>
      </c>
    </row>
    <row r="10" spans="1:5">
      <c r="A10" s="1133"/>
      <c r="B10" s="440" t="s">
        <v>411</v>
      </c>
      <c r="C10" s="450">
        <f>表紙!H31</f>
        <v>0</v>
      </c>
      <c r="D10" s="316"/>
      <c r="E10" s="316"/>
    </row>
    <row r="11" spans="1:5">
      <c r="A11" s="1133"/>
      <c r="B11" s="440" t="s">
        <v>415</v>
      </c>
      <c r="C11" s="450" t="str">
        <f>表紙!H32</f>
        <v>選択してください</v>
      </c>
      <c r="D11" s="316"/>
      <c r="E11" s="316"/>
    </row>
    <row r="12" spans="1:5">
      <c r="A12" s="1133"/>
      <c r="B12" s="440" t="s">
        <v>295</v>
      </c>
      <c r="C12" s="446">
        <f>表紙!G35</f>
        <v>0</v>
      </c>
    </row>
    <row r="13" spans="1:5">
      <c r="A13" s="1133"/>
      <c r="B13" s="440" t="s">
        <v>296</v>
      </c>
      <c r="C13" s="446">
        <f>表紙!G36</f>
        <v>0</v>
      </c>
    </row>
    <row r="14" spans="1:5">
      <c r="A14" s="1133"/>
      <c r="B14" s="439" t="s">
        <v>297</v>
      </c>
      <c r="C14" s="446">
        <f>表紙!G37</f>
        <v>0</v>
      </c>
    </row>
    <row r="15" spans="1:5">
      <c r="A15" s="1133"/>
      <c r="B15" s="440" t="s">
        <v>298</v>
      </c>
      <c r="C15" s="446">
        <f>表紙!M35</f>
        <v>0</v>
      </c>
    </row>
    <row r="16" spans="1:5">
      <c r="A16" s="1133"/>
      <c r="B16" s="440" t="s">
        <v>299</v>
      </c>
      <c r="C16" s="446">
        <f>表紙!M36</f>
        <v>0</v>
      </c>
    </row>
    <row r="17" spans="1:3">
      <c r="A17" s="1133"/>
      <c r="B17" s="440" t="s">
        <v>300</v>
      </c>
      <c r="C17" s="446">
        <f>表紙!G38</f>
        <v>0</v>
      </c>
    </row>
    <row r="18" spans="1:3">
      <c r="A18" s="1133"/>
      <c r="B18" s="440" t="s">
        <v>301</v>
      </c>
      <c r="C18" s="446">
        <f>表紙!G39</f>
        <v>0</v>
      </c>
    </row>
    <row r="19" spans="1:3">
      <c r="A19" s="1133"/>
      <c r="B19" s="440" t="s">
        <v>302</v>
      </c>
      <c r="C19" s="446">
        <f>表紙!G40</f>
        <v>0</v>
      </c>
    </row>
    <row r="20" spans="1:3">
      <c r="A20" s="1133"/>
      <c r="B20" s="440" t="s">
        <v>303</v>
      </c>
      <c r="C20" s="446">
        <f>表紙!M38</f>
        <v>0</v>
      </c>
    </row>
    <row r="21" spans="1:3">
      <c r="A21" s="1133"/>
      <c r="B21" s="440" t="s">
        <v>304</v>
      </c>
      <c r="C21" s="446">
        <f>表紙!M39</f>
        <v>0</v>
      </c>
    </row>
    <row r="22" spans="1:3">
      <c r="A22" s="1133"/>
      <c r="B22" s="440" t="s">
        <v>305</v>
      </c>
      <c r="C22" s="446">
        <f>表紙!G41</f>
        <v>0</v>
      </c>
    </row>
    <row r="23" spans="1:3">
      <c r="A23" s="1133"/>
      <c r="B23" s="440" t="s">
        <v>306</v>
      </c>
      <c r="C23" s="446">
        <f>表紙!G42</f>
        <v>0</v>
      </c>
    </row>
    <row r="24" spans="1:3">
      <c r="A24" s="1133"/>
      <c r="B24" s="440" t="s">
        <v>307</v>
      </c>
      <c r="C24" s="446">
        <f>表紙!G43</f>
        <v>0</v>
      </c>
    </row>
    <row r="25" spans="1:3">
      <c r="A25" s="1133"/>
      <c r="B25" s="440" t="s">
        <v>308</v>
      </c>
      <c r="C25" s="446">
        <f>表紙!M41</f>
        <v>0</v>
      </c>
    </row>
    <row r="26" spans="1:3">
      <c r="A26" s="1133"/>
      <c r="B26" s="440" t="s">
        <v>309</v>
      </c>
      <c r="C26" s="446">
        <f>表紙!M42</f>
        <v>0</v>
      </c>
    </row>
    <row r="27" spans="1:3">
      <c r="A27" s="1133"/>
      <c r="B27" s="440" t="s">
        <v>5</v>
      </c>
      <c r="C27" s="446" t="str">
        <f>表紙!F44&amp;表紙!F45</f>
        <v>〒</v>
      </c>
    </row>
    <row r="28" spans="1:3">
      <c r="A28" s="1132" t="s">
        <v>310</v>
      </c>
      <c r="B28" s="440" t="s">
        <v>311</v>
      </c>
      <c r="C28" s="446">
        <f>'１．団体概要'!D3</f>
        <v>0</v>
      </c>
    </row>
    <row r="29" spans="1:3">
      <c r="A29" s="1132"/>
      <c r="B29" s="440" t="s">
        <v>83</v>
      </c>
      <c r="C29" s="446">
        <f>'１．団体概要'!D4</f>
        <v>0</v>
      </c>
    </row>
    <row r="30" spans="1:3">
      <c r="A30" s="1132"/>
      <c r="B30" s="440" t="s">
        <v>312</v>
      </c>
      <c r="C30" s="446">
        <f>'１．団体概要'!D5</f>
        <v>0</v>
      </c>
    </row>
    <row r="31" spans="1:3">
      <c r="A31" s="1132"/>
      <c r="B31" s="440" t="s">
        <v>311</v>
      </c>
      <c r="C31" s="446">
        <f>'１．団体概要'!N5</f>
        <v>0</v>
      </c>
    </row>
    <row r="32" spans="1:3">
      <c r="A32" s="1132"/>
      <c r="B32" s="440" t="s">
        <v>313</v>
      </c>
      <c r="C32" s="446">
        <f>'１．団体概要'!N6</f>
        <v>0</v>
      </c>
    </row>
    <row r="33" spans="1:6">
      <c r="A33" s="1132"/>
      <c r="B33" s="440" t="s">
        <v>45</v>
      </c>
      <c r="C33" s="451" t="str">
        <f>'１．団体概要'!D7&amp;" - "&amp;'１．団体概要'!F7</f>
        <v xml:space="preserve"> - </v>
      </c>
      <c r="D33" s="317"/>
      <c r="E33" s="317"/>
    </row>
    <row r="34" spans="1:6">
      <c r="A34" s="1132"/>
      <c r="B34" s="440" t="s">
        <v>314</v>
      </c>
      <c r="C34" s="452">
        <f>'１．団体概要'!D8</f>
        <v>0</v>
      </c>
      <c r="D34" s="317"/>
      <c r="E34" s="317"/>
      <c r="F34" s="317"/>
    </row>
    <row r="35" spans="1:6">
      <c r="A35" s="1132"/>
      <c r="B35" s="440" t="s">
        <v>315</v>
      </c>
      <c r="C35" s="446">
        <f>'１．団体概要'!N7</f>
        <v>0</v>
      </c>
      <c r="D35" s="317"/>
      <c r="E35" s="317"/>
    </row>
    <row r="36" spans="1:6">
      <c r="A36" s="1132"/>
      <c r="B36" s="440" t="s">
        <v>316</v>
      </c>
      <c r="C36" s="446">
        <f>'１．団体概要'!N8</f>
        <v>0</v>
      </c>
      <c r="D36" s="317"/>
      <c r="E36" s="317"/>
    </row>
    <row r="37" spans="1:6">
      <c r="A37" s="1132"/>
      <c r="B37" s="440" t="s">
        <v>317</v>
      </c>
      <c r="C37" s="446">
        <f>'１．団体概要'!N9</f>
        <v>0</v>
      </c>
      <c r="D37" s="317"/>
      <c r="E37" s="317"/>
    </row>
    <row r="38" spans="1:6">
      <c r="A38" s="1132"/>
      <c r="B38" s="440" t="s">
        <v>318</v>
      </c>
      <c r="C38" s="446">
        <f>'１．団体概要'!D10</f>
        <v>0</v>
      </c>
    </row>
    <row r="39" spans="1:6">
      <c r="A39" s="1132"/>
      <c r="B39" s="440" t="s">
        <v>319</v>
      </c>
      <c r="C39" s="446" t="str">
        <f>'１．団体概要'!G10</f>
        <v>（　　　　　　　　　　　）</v>
      </c>
      <c r="E39" s="317"/>
    </row>
    <row r="40" spans="1:6">
      <c r="A40" s="1132"/>
      <c r="B40" s="444" t="s">
        <v>320</v>
      </c>
      <c r="C40" s="458">
        <f>'１．団体概要'!D11</f>
        <v>0</v>
      </c>
    </row>
    <row r="41" spans="1:6">
      <c r="A41" s="1132"/>
      <c r="B41" s="444" t="s">
        <v>321</v>
      </c>
      <c r="C41" s="458">
        <f>'１．団体概要'!J11</f>
        <v>0</v>
      </c>
    </row>
    <row r="42" spans="1:6">
      <c r="A42" s="1132"/>
      <c r="B42" s="445" t="s">
        <v>322</v>
      </c>
      <c r="C42" s="452">
        <f>'１．団体概要'!R11</f>
        <v>0</v>
      </c>
    </row>
    <row r="43" spans="1:6">
      <c r="A43" s="1132"/>
      <c r="B43" s="440" t="s">
        <v>323</v>
      </c>
      <c r="C43" s="446">
        <f>'１．団体概要'!D13</f>
        <v>0</v>
      </c>
    </row>
    <row r="44" spans="1:6">
      <c r="A44" s="1132"/>
      <c r="B44" s="440" t="s">
        <v>324</v>
      </c>
      <c r="C44" s="446">
        <f>'１．団体概要'!F14</f>
        <v>0</v>
      </c>
    </row>
    <row r="45" spans="1:6">
      <c r="A45" s="1132"/>
      <c r="B45" s="440" t="s">
        <v>325</v>
      </c>
      <c r="C45" s="446">
        <f>'１．団体概要'!F15</f>
        <v>0</v>
      </c>
    </row>
    <row r="46" spans="1:6">
      <c r="A46" s="1132"/>
      <c r="B46" s="440" t="s">
        <v>326</v>
      </c>
      <c r="C46" s="446">
        <f>'１．団体概要'!I13</f>
        <v>0</v>
      </c>
    </row>
    <row r="47" spans="1:6" ht="92.5" customHeight="1">
      <c r="A47" s="1132"/>
      <c r="B47" s="440" t="s">
        <v>63</v>
      </c>
      <c r="C47" s="453">
        <f>'１．団体概要'!D16</f>
        <v>0</v>
      </c>
    </row>
    <row r="48" spans="1:6" ht="77.5" customHeight="1">
      <c r="A48" s="1132"/>
      <c r="B48" s="440" t="s">
        <v>79</v>
      </c>
      <c r="C48" s="453">
        <f>'１．団体概要'!D17</f>
        <v>0</v>
      </c>
    </row>
    <row r="49" spans="1:7" ht="84" customHeight="1">
      <c r="A49" s="1132"/>
      <c r="B49" s="440" t="s">
        <v>93</v>
      </c>
      <c r="C49" s="453">
        <f>'１．団体概要'!D18</f>
        <v>0</v>
      </c>
    </row>
    <row r="50" spans="1:7">
      <c r="A50" s="1132"/>
      <c r="B50" s="1134" t="s">
        <v>413</v>
      </c>
      <c r="C50" s="446" t="str">
        <f>1&amp;"_"&amp;D50&amp;"_"&amp;E50&amp;"千万_"&amp;G50</f>
        <v>1_0_0千万_0</v>
      </c>
      <c r="D50" s="318">
        <f>'１．団体概要'!E20</f>
        <v>0</v>
      </c>
      <c r="E50" s="318">
        <f>'１．団体概要'!I20</f>
        <v>0</v>
      </c>
      <c r="F50" s="318" t="str">
        <f>'１．団体概要'!M20</f>
        <v>千円</v>
      </c>
      <c r="G50" s="318">
        <f>'１．団体概要'!N20</f>
        <v>0</v>
      </c>
    </row>
    <row r="51" spans="1:7">
      <c r="A51" s="1132"/>
      <c r="B51" s="1134"/>
      <c r="C51" s="446" t="str">
        <f>2&amp;"_"&amp;D51&amp;"_"&amp;E51&amp;"千万_"&amp;G51</f>
        <v>2_0_0千万_0</v>
      </c>
      <c r="D51" s="318">
        <f>'１．団体概要'!E21</f>
        <v>0</v>
      </c>
      <c r="E51" s="318">
        <f>'１．団体概要'!I21</f>
        <v>0</v>
      </c>
      <c r="F51" s="318" t="str">
        <f>'１．団体概要'!M21</f>
        <v>千円</v>
      </c>
      <c r="G51" s="318">
        <f>'１．団体概要'!N21</f>
        <v>0</v>
      </c>
    </row>
    <row r="52" spans="1:7">
      <c r="A52" s="1132"/>
      <c r="B52" s="1134"/>
      <c r="C52" s="446" t="str">
        <f>3&amp;"_"&amp;D52&amp;"_"&amp;E52&amp;"千万_"&amp;G52</f>
        <v>3_0_0千万_0</v>
      </c>
      <c r="D52" s="318">
        <f>'１．団体概要'!E22</f>
        <v>0</v>
      </c>
      <c r="E52" s="318">
        <f>'１．団体概要'!I22</f>
        <v>0</v>
      </c>
      <c r="F52" s="318" t="str">
        <f>'１．団体概要'!M22</f>
        <v>千円</v>
      </c>
      <c r="G52" s="318">
        <f>'１．団体概要'!N22</f>
        <v>0</v>
      </c>
    </row>
    <row r="53" spans="1:7">
      <c r="A53" s="1131" t="s">
        <v>327</v>
      </c>
      <c r="B53" s="440" t="s">
        <v>328</v>
      </c>
      <c r="C53" s="446">
        <f>'２．自己申告書'!K4</f>
        <v>0</v>
      </c>
    </row>
    <row r="54" spans="1:7" ht="70.5" customHeight="1">
      <c r="A54" s="1131"/>
      <c r="B54" s="443" t="s">
        <v>329</v>
      </c>
      <c r="C54" s="446">
        <f>'２．自己申告書'!K7</f>
        <v>0</v>
      </c>
    </row>
    <row r="55" spans="1:7">
      <c r="A55" s="1131"/>
      <c r="B55" s="440" t="s">
        <v>330</v>
      </c>
      <c r="C55" s="446">
        <f>'２．自己申告書'!K8</f>
        <v>0</v>
      </c>
    </row>
    <row r="56" spans="1:7">
      <c r="A56" s="1131"/>
      <c r="B56" s="440" t="s">
        <v>331</v>
      </c>
      <c r="C56" s="446">
        <f>'２．自己申告書'!K9</f>
        <v>0</v>
      </c>
    </row>
    <row r="57" spans="1:7">
      <c r="A57" s="1131"/>
      <c r="B57" s="443" t="s">
        <v>332</v>
      </c>
      <c r="C57" s="446">
        <f>'２．自己申告書'!K10</f>
        <v>0</v>
      </c>
    </row>
    <row r="58" spans="1:7">
      <c r="A58" s="1131"/>
      <c r="B58" s="443" t="s">
        <v>333</v>
      </c>
      <c r="C58" s="446">
        <f>'２．自己申告書'!K13</f>
        <v>0</v>
      </c>
    </row>
    <row r="59" spans="1:7">
      <c r="A59" s="1131"/>
      <c r="B59" s="440" t="s">
        <v>334</v>
      </c>
      <c r="C59" s="446">
        <f>'２．自己申告書'!K16</f>
        <v>0</v>
      </c>
    </row>
    <row r="60" spans="1:7">
      <c r="A60" s="1131"/>
      <c r="B60" s="440" t="s">
        <v>335</v>
      </c>
      <c r="C60" s="446">
        <f>'２．自己申告書'!K17</f>
        <v>0</v>
      </c>
    </row>
    <row r="61" spans="1:7">
      <c r="A61" s="1131"/>
      <c r="B61" s="440" t="s">
        <v>336</v>
      </c>
      <c r="C61" s="446">
        <f>'２．自己申告書'!K18</f>
        <v>0</v>
      </c>
    </row>
    <row r="62" spans="1:7">
      <c r="A62" s="1131"/>
      <c r="B62" s="443" t="s">
        <v>337</v>
      </c>
      <c r="C62" s="446">
        <f>'２．自己申告書'!K19</f>
        <v>0</v>
      </c>
    </row>
    <row r="63" spans="1:7">
      <c r="A63" s="1131"/>
      <c r="B63" s="440" t="s">
        <v>338</v>
      </c>
      <c r="C63" s="446">
        <f>'２．自己申告書'!K20</f>
        <v>0</v>
      </c>
    </row>
    <row r="64" spans="1:7" ht="57.65" customHeight="1">
      <c r="A64" s="1131"/>
      <c r="B64" s="443" t="s">
        <v>339</v>
      </c>
      <c r="C64" s="446">
        <f>'２．自己申告書'!K21</f>
        <v>0</v>
      </c>
    </row>
    <row r="65" spans="1:11" ht="53.5" customHeight="1">
      <c r="A65" s="1131"/>
      <c r="B65" s="443" t="s">
        <v>340</v>
      </c>
      <c r="C65" s="446">
        <f>'２．自己申告書'!K22</f>
        <v>0</v>
      </c>
    </row>
    <row r="66" spans="1:11" ht="54.65" customHeight="1">
      <c r="A66" s="1131"/>
      <c r="B66" s="443" t="s">
        <v>341</v>
      </c>
      <c r="C66" s="446">
        <f>'２．自己申告書'!K24</f>
        <v>0</v>
      </c>
    </row>
    <row r="67" spans="1:11" ht="49.5" customHeight="1">
      <c r="A67" s="1131"/>
      <c r="B67" s="443" t="s">
        <v>342</v>
      </c>
      <c r="C67" s="446">
        <f>'２．自己申告書'!K25</f>
        <v>0</v>
      </c>
    </row>
    <row r="68" spans="1:11">
      <c r="A68" s="1131"/>
      <c r="B68" s="443" t="s">
        <v>343</v>
      </c>
      <c r="C68" s="446">
        <f>'２．自己申告書'!K29</f>
        <v>0</v>
      </c>
    </row>
    <row r="69" spans="1:11">
      <c r="A69" s="1131"/>
      <c r="B69" s="443" t="s">
        <v>344</v>
      </c>
      <c r="C69" s="446">
        <f>'２．自己申告書'!K30</f>
        <v>0</v>
      </c>
    </row>
    <row r="70" spans="1:11">
      <c r="A70" s="1131"/>
      <c r="B70" s="443" t="s">
        <v>345</v>
      </c>
      <c r="C70" s="446">
        <f>'２．自己申告書'!K31</f>
        <v>0</v>
      </c>
    </row>
    <row r="71" spans="1:11">
      <c r="A71" s="1131"/>
      <c r="B71" s="457" t="s">
        <v>346</v>
      </c>
      <c r="C71" s="446">
        <f>'２．自己申告書'!K35</f>
        <v>0</v>
      </c>
    </row>
    <row r="72" spans="1:11" ht="38.5" customHeight="1">
      <c r="A72" s="1131"/>
      <c r="B72" s="443" t="s">
        <v>347</v>
      </c>
      <c r="C72" s="446">
        <f>'２．自己申告書'!K42</f>
        <v>0</v>
      </c>
    </row>
    <row r="73" spans="1:11">
      <c r="A73" s="1131"/>
      <c r="B73" s="440" t="s">
        <v>348</v>
      </c>
      <c r="C73" s="446">
        <f>'２．自己申告書'!K46</f>
        <v>0</v>
      </c>
    </row>
    <row r="74" spans="1:11">
      <c r="A74" s="1131"/>
      <c r="B74" s="443" t="s">
        <v>349</v>
      </c>
      <c r="C74" s="446">
        <f>'２．自己申告書'!K47</f>
        <v>0</v>
      </c>
    </row>
    <row r="75" spans="1:11">
      <c r="A75" s="1131"/>
      <c r="B75" s="443" t="s">
        <v>350</v>
      </c>
      <c r="C75" s="446">
        <f>'２．自己申告書'!K48</f>
        <v>0</v>
      </c>
    </row>
    <row r="76" spans="1:11">
      <c r="A76" s="1131"/>
      <c r="B76" s="443" t="s">
        <v>351</v>
      </c>
      <c r="C76" s="446">
        <f>'２．自己申告書'!K49</f>
        <v>0</v>
      </c>
    </row>
    <row r="77" spans="1:11" ht="36">
      <c r="A77" s="1131"/>
      <c r="B77" s="443" t="s">
        <v>352</v>
      </c>
      <c r="C77" s="446">
        <f>'２．自己申告書'!K50</f>
        <v>0</v>
      </c>
    </row>
    <row r="78" spans="1:11" ht="36">
      <c r="A78" s="1131"/>
      <c r="B78" s="443" t="s">
        <v>353</v>
      </c>
      <c r="C78" s="446">
        <f>'２．自己申告書'!K52</f>
        <v>0</v>
      </c>
    </row>
    <row r="79" spans="1:11" ht="79.5" customHeight="1">
      <c r="A79" s="1131"/>
      <c r="B79" s="443" t="s">
        <v>354</v>
      </c>
      <c r="C79" s="453">
        <f>'２．自己申告書'!K57</f>
        <v>0</v>
      </c>
      <c r="D79" s="315"/>
      <c r="E79" s="315"/>
      <c r="F79" s="315"/>
      <c r="G79" s="315"/>
      <c r="H79" s="315"/>
      <c r="I79" s="315"/>
      <c r="J79" s="315"/>
      <c r="K79" s="315"/>
    </row>
    <row r="80" spans="1:11">
      <c r="A80" s="1131"/>
      <c r="B80" s="447" t="s">
        <v>355</v>
      </c>
      <c r="C80" s="454">
        <f>'２．自己申告書'!F58</f>
        <v>0</v>
      </c>
      <c r="D80" s="319"/>
      <c r="E80" s="319"/>
      <c r="F80" s="319"/>
      <c r="G80" s="319"/>
      <c r="H80" s="319"/>
      <c r="I80" s="319"/>
      <c r="J80" s="319"/>
    </row>
    <row r="81" spans="1:10">
      <c r="A81" s="1131"/>
      <c r="B81" s="448" t="s">
        <v>480</v>
      </c>
      <c r="C81" s="454">
        <f>'２．自己申告書'!K60</f>
        <v>0</v>
      </c>
      <c r="D81" s="319"/>
      <c r="E81" s="319"/>
      <c r="F81" s="319"/>
      <c r="G81" s="319"/>
      <c r="H81" s="319"/>
      <c r="I81" s="319"/>
      <c r="J81" s="319"/>
    </row>
    <row r="82" spans="1:10">
      <c r="A82" s="1131"/>
      <c r="B82" s="448" t="s">
        <v>481</v>
      </c>
      <c r="C82" s="454">
        <f>'２．自己申告書'!F61</f>
        <v>0</v>
      </c>
      <c r="D82" s="319"/>
      <c r="E82" s="319"/>
      <c r="F82" s="319"/>
      <c r="G82" s="319"/>
      <c r="H82" s="319"/>
      <c r="I82" s="319"/>
      <c r="J82" s="319"/>
    </row>
    <row r="83" spans="1:10" ht="83.5" customHeight="1">
      <c r="A83" s="1131"/>
      <c r="B83" s="443" t="s">
        <v>356</v>
      </c>
      <c r="C83" s="446">
        <f>'２．自己申告書'!K63</f>
        <v>0</v>
      </c>
    </row>
    <row r="84" spans="1:10" ht="21.65" customHeight="1">
      <c r="A84" s="1131"/>
      <c r="B84" s="447" t="s">
        <v>357</v>
      </c>
      <c r="C84" s="454">
        <f>'２．自己申告書'!F64</f>
        <v>0</v>
      </c>
      <c r="D84" s="319"/>
      <c r="E84" s="319"/>
      <c r="F84" s="319"/>
      <c r="G84" s="319"/>
      <c r="H84" s="319"/>
      <c r="I84" s="319"/>
      <c r="J84" s="319"/>
    </row>
    <row r="85" spans="1:10" ht="72.650000000000006" customHeight="1">
      <c r="A85" s="1131"/>
      <c r="B85" s="443" t="s">
        <v>358</v>
      </c>
      <c r="C85" s="446">
        <f>'２．自己申告書'!K66</f>
        <v>0</v>
      </c>
    </row>
    <row r="86" spans="1:10" ht="34.5" customHeight="1">
      <c r="A86" s="1131"/>
      <c r="B86" s="443" t="s">
        <v>359</v>
      </c>
      <c r="C86" s="446">
        <f>'２．自己申告書'!K67</f>
        <v>0</v>
      </c>
    </row>
    <row r="87" spans="1:10">
      <c r="A87" s="1131"/>
      <c r="B87" s="447" t="s">
        <v>360</v>
      </c>
      <c r="C87" s="454">
        <f>'２．自己申告書'!F68</f>
        <v>0</v>
      </c>
      <c r="D87" s="319"/>
      <c r="E87" s="319"/>
      <c r="F87" s="319"/>
      <c r="G87" s="319"/>
      <c r="H87" s="319"/>
      <c r="I87" s="319"/>
      <c r="J87" s="319"/>
    </row>
    <row r="88" spans="1:10" ht="36" customHeight="1">
      <c r="A88" s="1131"/>
      <c r="B88" s="443" t="s">
        <v>361</v>
      </c>
      <c r="C88" s="446">
        <f>'２．自己申告書'!K70</f>
        <v>0</v>
      </c>
    </row>
    <row r="89" spans="1:10" ht="36" customHeight="1">
      <c r="A89" s="1131"/>
      <c r="B89" s="443" t="s">
        <v>362</v>
      </c>
      <c r="C89" s="446">
        <f>'２．自己申告書'!K71</f>
        <v>0</v>
      </c>
    </row>
    <row r="90" spans="1:10" ht="36" customHeight="1">
      <c r="A90" s="1131"/>
      <c r="B90" s="443" t="s">
        <v>363</v>
      </c>
      <c r="C90" s="446">
        <f>'２．自己申告書'!K72</f>
        <v>0</v>
      </c>
    </row>
    <row r="91" spans="1:10" ht="36" customHeight="1">
      <c r="A91" s="1131"/>
      <c r="B91" s="443" t="s">
        <v>364</v>
      </c>
      <c r="C91" s="446">
        <f>'２．自己申告書'!K73</f>
        <v>0</v>
      </c>
    </row>
    <row r="92" spans="1:10" ht="28" customHeight="1">
      <c r="A92" s="1131"/>
      <c r="B92" s="447" t="s">
        <v>365</v>
      </c>
      <c r="C92" s="454">
        <f>'２．自己申告書'!F74</f>
        <v>0</v>
      </c>
      <c r="D92" s="319"/>
      <c r="E92" s="319"/>
      <c r="F92" s="319"/>
      <c r="G92" s="319"/>
      <c r="H92" s="319"/>
      <c r="I92" s="319"/>
      <c r="J92" s="319"/>
    </row>
    <row r="93" spans="1:10" ht="61" customHeight="1">
      <c r="A93" s="1135" t="s">
        <v>366</v>
      </c>
      <c r="B93" s="443" t="s">
        <v>367</v>
      </c>
      <c r="C93" s="446">
        <f>'３．全体計画、４．観点対応'!B4</f>
        <v>0</v>
      </c>
    </row>
    <row r="94" spans="1:10" ht="61" customHeight="1">
      <c r="A94" s="1135"/>
      <c r="B94" s="449" t="s">
        <v>482</v>
      </c>
      <c r="C94" s="455">
        <f>'３．全体計画、４．観点対応'!B7</f>
        <v>0</v>
      </c>
    </row>
    <row r="95" spans="1:10" ht="95.5" customHeight="1">
      <c r="A95" s="1136"/>
      <c r="B95" s="443" t="s">
        <v>368</v>
      </c>
      <c r="C95" s="446">
        <f>'３．全体計画、４．観点対応'!B10</f>
        <v>0</v>
      </c>
    </row>
    <row r="96" spans="1:10" ht="119.15" customHeight="1">
      <c r="A96" s="1135" t="s">
        <v>369</v>
      </c>
      <c r="B96" s="449" t="s">
        <v>483</v>
      </c>
      <c r="C96" s="446">
        <f>'３．全体計画、４．観点対応'!B17</f>
        <v>0</v>
      </c>
    </row>
    <row r="97" spans="1:3" ht="45.75" customHeight="1">
      <c r="A97" s="1135"/>
      <c r="B97" s="443" t="s">
        <v>416</v>
      </c>
      <c r="C97" s="446">
        <f>'３．全体計画、４．観点対応'!D15</f>
        <v>0</v>
      </c>
    </row>
    <row r="98" spans="1:3" ht="45.75" customHeight="1">
      <c r="A98" s="1135"/>
      <c r="B98" s="443" t="s">
        <v>417</v>
      </c>
      <c r="C98" s="446">
        <f>'３．全体計画、４．観点対応'!D16</f>
        <v>0</v>
      </c>
    </row>
    <row r="99" spans="1:3" ht="45.75" customHeight="1">
      <c r="A99" s="1135"/>
      <c r="B99" s="443" t="s">
        <v>418</v>
      </c>
      <c r="C99" s="446">
        <f>'３．全体計画、４．観点対応'!G15</f>
        <v>0</v>
      </c>
    </row>
    <row r="100" spans="1:3" ht="45.75" customHeight="1">
      <c r="A100" s="1135"/>
      <c r="B100" s="443" t="s">
        <v>419</v>
      </c>
      <c r="C100" s="446">
        <f>'３．全体計画、４．観点対応'!G16</f>
        <v>0</v>
      </c>
    </row>
    <row r="101" spans="1:3" ht="85" customHeight="1">
      <c r="A101" s="1136"/>
      <c r="B101" s="443" t="s">
        <v>370</v>
      </c>
      <c r="C101" s="446">
        <f>'３．全体計画、４．観点対応'!B20</f>
        <v>0</v>
      </c>
    </row>
    <row r="102" spans="1:3" ht="84.65" customHeight="1">
      <c r="A102" s="1136"/>
      <c r="B102" s="443" t="s">
        <v>371</v>
      </c>
      <c r="C102" s="446">
        <f>'３．全体計画、４．観点対応'!B23</f>
        <v>0</v>
      </c>
    </row>
    <row r="103" spans="1:3" ht="84.65" customHeight="1">
      <c r="A103" s="1136"/>
      <c r="B103" s="443" t="s">
        <v>372</v>
      </c>
      <c r="C103" s="446">
        <f>'３．全体計画、４．観点対応'!B26</f>
        <v>0</v>
      </c>
    </row>
    <row r="104" spans="1:3" ht="59.15" customHeight="1">
      <c r="A104" s="1135" t="s">
        <v>238</v>
      </c>
      <c r="B104" s="449" t="s">
        <v>484</v>
      </c>
      <c r="C104" s="455">
        <f>'５．プロジェクト詳細'!B5</f>
        <v>0</v>
      </c>
    </row>
    <row r="105" spans="1:3" ht="55" customHeight="1">
      <c r="A105" s="1135"/>
      <c r="B105" s="449" t="s">
        <v>485</v>
      </c>
      <c r="C105" s="455">
        <f>'５．プロジェクト詳細'!B11</f>
        <v>0</v>
      </c>
    </row>
    <row r="106" spans="1:3" ht="55" customHeight="1">
      <c r="A106" s="1135"/>
      <c r="B106" s="449" t="s">
        <v>486</v>
      </c>
      <c r="C106" s="455">
        <f>'５．プロジェクト詳細'!B16</f>
        <v>0</v>
      </c>
    </row>
    <row r="107" spans="1:3" ht="55" customHeight="1">
      <c r="A107" s="1135"/>
      <c r="B107" s="449" t="s">
        <v>423</v>
      </c>
      <c r="C107" s="455">
        <f>'５．プロジェクト詳細'!B22</f>
        <v>0</v>
      </c>
    </row>
    <row r="108" spans="1:3" ht="55" customHeight="1">
      <c r="A108" s="1135"/>
      <c r="B108" s="449" t="s">
        <v>487</v>
      </c>
      <c r="C108" s="455">
        <f>'５．プロジェクト詳細'!B29</f>
        <v>0</v>
      </c>
    </row>
    <row r="109" spans="1:3" ht="48" customHeight="1">
      <c r="A109" s="1135"/>
      <c r="B109" s="449" t="s">
        <v>488</v>
      </c>
      <c r="C109" s="455">
        <f>'５．プロジェクト詳細'!B34</f>
        <v>0</v>
      </c>
    </row>
    <row r="110" spans="1:3" ht="26.15" customHeight="1">
      <c r="A110" s="1130" t="s">
        <v>244</v>
      </c>
      <c r="B110" s="440" t="s">
        <v>373</v>
      </c>
      <c r="C110" s="446" t="str">
        <f>'９．成果目標'!E4</f>
        <v>○○　件</v>
      </c>
    </row>
    <row r="111" spans="1:3">
      <c r="A111" s="1131"/>
      <c r="B111" s="443" t="s">
        <v>374</v>
      </c>
      <c r="C111" s="446">
        <f>'９．成果目標'!E5</f>
        <v>0</v>
      </c>
    </row>
    <row r="112" spans="1:3" ht="36">
      <c r="A112" s="1131"/>
      <c r="B112" s="443" t="s">
        <v>375</v>
      </c>
      <c r="C112" s="446">
        <f>'９．成果目標'!E6</f>
        <v>0</v>
      </c>
    </row>
    <row r="113" spans="1:3">
      <c r="A113" s="1131"/>
      <c r="B113" s="440" t="s">
        <v>376</v>
      </c>
      <c r="C113" s="446" t="str">
        <f>'９．成果目標'!E8</f>
        <v>○○　件</v>
      </c>
    </row>
    <row r="114" spans="1:3">
      <c r="A114" s="1131"/>
      <c r="B114" s="443" t="s">
        <v>377</v>
      </c>
      <c r="C114" s="446">
        <f>'９．成果目標'!E9</f>
        <v>0</v>
      </c>
    </row>
    <row r="115" spans="1:3">
      <c r="A115" s="1131"/>
      <c r="B115" s="443" t="s">
        <v>378</v>
      </c>
      <c r="C115" s="446">
        <f>'９．成果目標'!E10</f>
        <v>0</v>
      </c>
    </row>
    <row r="116" spans="1:3" ht="21.65" customHeight="1">
      <c r="A116" s="1131"/>
      <c r="B116" s="440" t="s">
        <v>379</v>
      </c>
      <c r="C116" s="446" t="str">
        <f>'９．成果目標'!E13</f>
        <v>○○　人</v>
      </c>
    </row>
    <row r="117" spans="1:3">
      <c r="A117" s="1131"/>
      <c r="B117" s="443" t="s">
        <v>380</v>
      </c>
      <c r="C117" s="446">
        <f>'９．成果目標'!E14</f>
        <v>0</v>
      </c>
    </row>
    <row r="118" spans="1:3">
      <c r="A118" s="1131"/>
      <c r="B118" s="440" t="s">
        <v>381</v>
      </c>
      <c r="C118" s="446">
        <f>'９．成果目標'!E15</f>
        <v>0</v>
      </c>
    </row>
    <row r="119" spans="1:3">
      <c r="A119" s="1131"/>
      <c r="B119" s="440" t="s">
        <v>382</v>
      </c>
      <c r="C119" s="446">
        <f>'９．成果目標'!E17</f>
        <v>0</v>
      </c>
    </row>
    <row r="120" spans="1:3">
      <c r="A120" s="1131"/>
      <c r="B120" s="440" t="s">
        <v>383</v>
      </c>
      <c r="C120" s="446">
        <f>'９．成果目標'!E18</f>
        <v>0</v>
      </c>
    </row>
    <row r="121" spans="1:3">
      <c r="A121" s="1131"/>
      <c r="B121" s="443" t="s">
        <v>489</v>
      </c>
      <c r="C121" s="446">
        <f>'９．成果目標'!E19</f>
        <v>0</v>
      </c>
    </row>
    <row r="122" spans="1:3">
      <c r="A122" s="1131"/>
      <c r="B122" s="440" t="s">
        <v>384</v>
      </c>
      <c r="C122" s="446">
        <f>'９．成果目標'!E20</f>
        <v>0</v>
      </c>
    </row>
    <row r="123" spans="1:3">
      <c r="A123" s="1131"/>
      <c r="B123" s="440" t="s">
        <v>385</v>
      </c>
      <c r="C123" s="446">
        <f>'９．成果目標'!E22</f>
        <v>0</v>
      </c>
    </row>
    <row r="124" spans="1:3">
      <c r="A124" s="1131"/>
      <c r="B124" s="440" t="s">
        <v>386</v>
      </c>
      <c r="C124" s="446">
        <f>'９．成果目標'!E23</f>
        <v>0</v>
      </c>
    </row>
    <row r="125" spans="1:3">
      <c r="A125" s="1131"/>
      <c r="B125" s="443" t="s">
        <v>387</v>
      </c>
      <c r="C125" s="446">
        <f>'９．成果目標'!E24</f>
        <v>0</v>
      </c>
    </row>
    <row r="126" spans="1:3">
      <c r="A126" s="1131"/>
      <c r="B126" s="440" t="s">
        <v>388</v>
      </c>
      <c r="C126" s="446">
        <f>'９．成果目標'!E25</f>
        <v>0</v>
      </c>
    </row>
    <row r="127" spans="1:3">
      <c r="A127" s="1132" t="s">
        <v>414</v>
      </c>
      <c r="B127" s="440" t="s">
        <v>399</v>
      </c>
      <c r="C127" s="446" t="str">
        <f>再委託!I4</f>
        <v>選択してください</v>
      </c>
    </row>
    <row r="128" spans="1:3">
      <c r="A128" s="1132"/>
      <c r="B128" s="440" t="s">
        <v>400</v>
      </c>
      <c r="C128" s="446">
        <f>再委託!D11</f>
        <v>0</v>
      </c>
    </row>
    <row r="129" spans="1:13">
      <c r="A129" s="1132"/>
      <c r="B129" s="440" t="s">
        <v>401</v>
      </c>
      <c r="C129" s="446">
        <f>再委託!D13</f>
        <v>0</v>
      </c>
    </row>
    <row r="130" spans="1:13">
      <c r="A130" s="1132"/>
      <c r="B130" s="440" t="s">
        <v>402</v>
      </c>
      <c r="C130" s="446">
        <f>再委託!D15</f>
        <v>0</v>
      </c>
    </row>
    <row r="131" spans="1:13">
      <c r="A131" s="1132"/>
      <c r="B131" s="440" t="s">
        <v>403</v>
      </c>
      <c r="C131" s="446">
        <f>再委託!D17</f>
        <v>0</v>
      </c>
    </row>
    <row r="132" spans="1:13">
      <c r="A132" s="1132"/>
      <c r="B132" s="440" t="s">
        <v>404</v>
      </c>
      <c r="C132" s="446">
        <f>再委託!D22</f>
        <v>0</v>
      </c>
    </row>
    <row r="133" spans="1:13">
      <c r="A133" s="1132"/>
      <c r="B133" s="440" t="s">
        <v>405</v>
      </c>
      <c r="C133" s="446">
        <f>再委託!D24</f>
        <v>0</v>
      </c>
    </row>
    <row r="134" spans="1:13">
      <c r="A134" s="1132" t="s">
        <v>389</v>
      </c>
      <c r="B134" s="440" t="s">
        <v>31</v>
      </c>
      <c r="C134" s="456" t="str">
        <f>誓約書!D12</f>
        <v>令和　　　年　　　月　　　日</v>
      </c>
      <c r="D134" s="320"/>
      <c r="E134" s="320"/>
      <c r="M134" s="315"/>
    </row>
    <row r="135" spans="1:13">
      <c r="A135" s="1132"/>
      <c r="B135" s="440" t="s">
        <v>390</v>
      </c>
      <c r="C135" s="446" t="str">
        <f>誓約書!F13&amp;誓約書!F14</f>
        <v/>
      </c>
      <c r="M135" s="316"/>
    </row>
    <row r="136" spans="1:13">
      <c r="A136" s="1132"/>
      <c r="B136" s="440" t="s">
        <v>33</v>
      </c>
      <c r="C136" s="446">
        <f>誓約書!F15</f>
        <v>0</v>
      </c>
    </row>
    <row r="137" spans="1:13">
      <c r="A137" s="1132"/>
      <c r="B137" s="440" t="s">
        <v>391</v>
      </c>
      <c r="C137" s="446">
        <f>誓約書!F16</f>
        <v>0</v>
      </c>
    </row>
    <row r="139" spans="1:13">
      <c r="B139" s="321" t="s">
        <v>392</v>
      </c>
    </row>
    <row r="140" spans="1:13">
      <c r="B140" s="321" t="s">
        <v>393</v>
      </c>
    </row>
    <row r="141" spans="1:13">
      <c r="B141" s="321" t="s">
        <v>394</v>
      </c>
    </row>
    <row r="142" spans="1:13">
      <c r="B142" s="321" t="s">
        <v>395</v>
      </c>
    </row>
    <row r="143" spans="1:13">
      <c r="B143" s="321" t="s">
        <v>396</v>
      </c>
    </row>
    <row r="144" spans="1:13">
      <c r="B144" s="321" t="s">
        <v>397</v>
      </c>
    </row>
    <row r="145" spans="2:2">
      <c r="B145" s="321" t="s">
        <v>398</v>
      </c>
    </row>
  </sheetData>
  <mergeCells count="10">
    <mergeCell ref="B50:B52"/>
    <mergeCell ref="A53:A92"/>
    <mergeCell ref="A93:A95"/>
    <mergeCell ref="A96:A103"/>
    <mergeCell ref="A104:A109"/>
    <mergeCell ref="A110:A126"/>
    <mergeCell ref="A134:A137"/>
    <mergeCell ref="A127:A133"/>
    <mergeCell ref="A1:A27"/>
    <mergeCell ref="A28:A52"/>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表紙</vt:lpstr>
      <vt:lpstr>１．団体概要</vt:lpstr>
      <vt:lpstr>２．自己申告書</vt:lpstr>
      <vt:lpstr>３．全体計画、４．観点対応</vt:lpstr>
      <vt:lpstr>５．プロジェクト詳細</vt:lpstr>
      <vt:lpstr>６．スケジュール詳細</vt:lpstr>
      <vt:lpstr>７．連携先、８．指導者等</vt:lpstr>
      <vt:lpstr>９．成果目標</vt:lpstr>
      <vt:lpstr>１０．業務収支予算書</vt:lpstr>
      <vt:lpstr>経費予定額(令和8年度・1年目)</vt:lpstr>
      <vt:lpstr>経費予定額(令和9年度・2年目) </vt:lpstr>
      <vt:lpstr>経費予定額(令和10年度・3年目)</vt:lpstr>
      <vt:lpstr>再委託</vt:lpstr>
      <vt:lpstr>誓約書</vt:lpstr>
      <vt:lpstr>芸文振確認用</vt:lpstr>
      <vt:lpstr>'１．団体概要'!Print_Area</vt:lpstr>
      <vt:lpstr>'１０．業務収支予算書'!Print_Area</vt:lpstr>
      <vt:lpstr>'２．自己申告書'!Print_Area</vt:lpstr>
      <vt:lpstr>'３．全体計画、４．観点対応'!Print_Area</vt:lpstr>
      <vt:lpstr>'５．プロジェクト詳細'!Print_Area</vt:lpstr>
      <vt:lpstr>'６．スケジュール詳細'!Print_Area</vt:lpstr>
      <vt:lpstr>'７．連携先、８．指導者等'!Print_Area</vt:lpstr>
      <vt:lpstr>'９．成果目標'!Print_Area</vt:lpstr>
      <vt:lpstr>'経費予定額(令和10年度・3年目)'!Print_Area</vt:lpstr>
      <vt:lpstr>'経費予定額(令和8年度・1年目)'!Print_Area</vt:lpstr>
      <vt:lpstr>'経費予定額(令和9年度・2年目) '!Print_Area</vt:lpstr>
      <vt:lpstr>再委託!Print_Area</vt:lpstr>
      <vt:lpstr>誓約書!Print_Area</vt:lpstr>
      <vt:lpstr>表紙!Print_Area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2026-09-30T02:08:23Z</dcterms:created>
  <dcterms:modified xsi:type="dcterms:W3CDTF">2026-10-01T10:22:23Z</dcterms:modified>
  <cp:category/>
  <cp:contentStatus/>
</cp:coreProperties>
</file>