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K:\企画部\基金・助成事務局\事務局共通\ダウンロード用様式格納庫\ダウンロード用様式（芸活課）\R8\01_1_要望書\02公演創造\"/>
    </mc:Choice>
  </mc:AlternateContent>
  <xr:revisionPtr revIDLastSave="0" documentId="13_ncr:1_{0C6F38F7-575C-407B-A6CD-52BFE798583E}" xr6:coauthVersionLast="47" xr6:coauthVersionMax="47" xr10:uidLastSave="{00000000-0000-0000-0000-000000000000}"/>
  <workbookProtection workbookAlgorithmName="SHA-512" workbookHashValue="i59veGYbnYv/Vf/W32Srttr8UKYpk4l9MrNlx/CMjZn3PnVOUjwBUy3tEPIhgUwNeJjUSAUNDf72Lj5KA1YSSw==" workbookSaltValue="hNtln2DgcLkGLoi7awrBVQ==" workbookSpinCount="100000" lockStructure="1"/>
  <bookViews>
    <workbookView xWindow="-108" yWindow="-108" windowWidth="23256" windowHeight="12576" tabRatio="912" firstSheet="1" activeTab="1" xr2:uid="{8B9C82D3-AB6D-4D55-9734-C8FD95139F70}"/>
  </bookViews>
  <sheets>
    <sheet name="datas" sheetId="6" state="hidden" r:id="rId1"/>
    <sheet name="総表" sheetId="4" r:id="rId2"/>
    <sheet name="３年間の活動計画等" sheetId="3" r:id="rId3"/>
    <sheet name="運営等の取組" sheetId="7" r:id="rId4"/>
    <sheet name="予算書総表" sheetId="1" r:id="rId5"/>
    <sheet name="活動計画推進業務費計算書" sheetId="2" r:id="rId6"/>
    <sheet name="【非表示】分野・ジャンル" sheetId="5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Print_Area" localSheetId="2">'３年間の活動計画等'!$A$1:$K$158</definedName>
    <definedName name="_xlnm.Print_Area" localSheetId="3">運営等の取組!$A$1:$J$10</definedName>
    <definedName name="_xlnm.Print_Area" localSheetId="5">活動計画推進業務費計算書!$A$1:$H$26</definedName>
    <definedName name="_xlnm.Print_Area" localSheetId="1">総表!$A$1:$L$39</definedName>
    <definedName name="_xlnm.Print_Area" localSheetId="4">予算書総表!$A$1:$I$25</definedName>
    <definedName name="演劇">【非表示】分野・ジャンル!$C$2:$C$6</definedName>
    <definedName name="応募分野" localSheetId="3">[1]【非表示】分野・ジャンル!$A$1:$E$1</definedName>
    <definedName name="応募分野">[2]【非表示】分野・ジャンル!$A$1:$E$1</definedName>
    <definedName name="音楽">【非表示】分野・ジャンル!$A$2:$A$7</definedName>
    <definedName name="音楽費">[3]【非表示】経費一覧!$C$4:$C$15</definedName>
    <definedName name="会場費" localSheetId="3">[1]【非表示】経費一覧!$C$183:$C$184</definedName>
    <definedName name="会場費">[3]【非表示】経費一覧!$C$55:$C$56</definedName>
    <definedName name="活動区分">[4]総表!$N$1:$R$1</definedName>
    <definedName name="感染症対策経費" localSheetId="3">[1]【非表示】経費一覧!$C$211:$C$215</definedName>
    <definedName name="感染症対策経費">[3]【非表示】経費一覧!$C$78:$C$82</definedName>
    <definedName name="稽古費" localSheetId="3">[1]【非表示】経費一覧!$C$2:$C$3</definedName>
    <definedName name="稽古費">[3]【非表示】経費一覧!$C$2:$C$3</definedName>
    <definedName name="大衆芸能">【非表示】分野・ジャンル!$E$2:$E$8</definedName>
    <definedName name="伝統芸能">【非表示】分野・ジャンル!$D$2:$D$9</definedName>
    <definedName name="舞台費" localSheetId="3">[1]【非表示】経費一覧!$C$185:$C$203</definedName>
    <definedName name="舞台費">[3]【非表示】経費一覧!$C$57:$C$77</definedName>
    <definedName name="舞踊">【非表示】分野・ジャンル!$B$2:$B$6</definedName>
    <definedName name="文芸費">[3]【非表示】経費一覧!$C$16:$C$54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" l="1"/>
  <c r="D5" i="6" a="1"/>
  <c r="D5" i="6" l="1"/>
  <c r="G36" i="4"/>
  <c r="G35" i="4"/>
  <c r="K132" i="3"/>
  <c r="K133" i="3"/>
  <c r="G134" i="3"/>
  <c r="K144" i="3"/>
  <c r="K145" i="3"/>
  <c r="K156" i="3"/>
  <c r="K157" i="3"/>
  <c r="K150" i="3"/>
  <c r="H12" i="1" l="1"/>
  <c r="H11" i="1"/>
  <c r="H10" i="1"/>
  <c r="H9" i="1"/>
  <c r="H8" i="1"/>
  <c r="H7" i="1"/>
  <c r="H6" i="1"/>
  <c r="H5" i="1"/>
  <c r="K129" i="3"/>
  <c r="K128" i="3"/>
  <c r="K127" i="3"/>
  <c r="K126" i="3"/>
  <c r="K151" i="3"/>
  <c r="K152" i="3"/>
  <c r="K153" i="3"/>
  <c r="K154" i="3"/>
  <c r="K155" i="3"/>
  <c r="K141" i="3"/>
  <c r="K139" i="3"/>
  <c r="K138" i="3"/>
  <c r="K140" i="3"/>
  <c r="K142" i="3"/>
  <c r="K143" i="3"/>
  <c r="K130" i="3"/>
  <c r="K131" i="3"/>
  <c r="D25" i="1"/>
  <c r="C6" i="1"/>
  <c r="C7" i="1"/>
  <c r="C8" i="1"/>
  <c r="C9" i="1"/>
  <c r="C10" i="1"/>
  <c r="C11" i="1"/>
  <c r="C12" i="1"/>
  <c r="C5" i="1"/>
  <c r="B17" i="1" s="1"/>
  <c r="F158" i="3"/>
  <c r="F146" i="3"/>
  <c r="F134" i="3"/>
  <c r="G8" i="4"/>
  <c r="G7" i="4"/>
  <c r="D98" i="6" a="1"/>
  <c r="D82" i="6" a="1"/>
  <c r="D35" i="6" a="1"/>
  <c r="H13" i="1" l="1"/>
  <c r="K158" i="3"/>
  <c r="K146" i="3"/>
  <c r="D35" i="6"/>
  <c r="K134" i="3"/>
  <c r="D98" i="6"/>
  <c r="D82" i="6"/>
  <c r="G14" i="2"/>
  <c r="F5" i="1"/>
  <c r="H25" i="1"/>
  <c r="G25" i="1"/>
  <c r="G37" i="4" s="1"/>
  <c r="F25" i="1"/>
  <c r="E25" i="1"/>
  <c r="G34" i="4"/>
  <c r="I24" i="1"/>
  <c r="I23" i="1"/>
  <c r="I22" i="1"/>
  <c r="I21" i="1"/>
  <c r="I20" i="1"/>
  <c r="I19" i="1"/>
  <c r="I18" i="1"/>
  <c r="I17" i="1"/>
  <c r="G13" i="1"/>
  <c r="E13" i="1"/>
  <c r="G29" i="4" s="1"/>
  <c r="D13" i="1"/>
  <c r="G28" i="4" s="1"/>
  <c r="F12" i="1"/>
  <c r="F11" i="1"/>
  <c r="F10" i="1"/>
  <c r="F9" i="1"/>
  <c r="F8" i="1"/>
  <c r="F7" i="1"/>
  <c r="F6" i="1"/>
  <c r="J158" i="3"/>
  <c r="I158" i="3"/>
  <c r="H158" i="3"/>
  <c r="G158" i="3"/>
  <c r="J146" i="3"/>
  <c r="I146" i="3"/>
  <c r="H146" i="3"/>
  <c r="G146" i="3"/>
  <c r="J134" i="3"/>
  <c r="I134" i="3"/>
  <c r="H134" i="3"/>
  <c r="D4" i="6" a="1"/>
  <c r="I25" i="1" l="1"/>
  <c r="F13" i="1"/>
  <c r="D4" i="6"/>
  <c r="D7" i="6" a="1"/>
  <c r="D7" i="6" s="1"/>
  <c r="D8" i="6" a="1"/>
  <c r="D8" i="6" s="1"/>
  <c r="D9" i="6" a="1"/>
  <c r="D9" i="6" s="1"/>
  <c r="D11" i="6" a="1"/>
  <c r="D11" i="6" s="1"/>
  <c r="D12" i="6" a="1"/>
  <c r="D12" i="6" s="1"/>
  <c r="D13" i="6" a="1"/>
  <c r="D13" i="6" s="1"/>
  <c r="D14" i="6" a="1"/>
  <c r="D14" i="6" s="1"/>
  <c r="D15" i="6" a="1"/>
  <c r="D15" i="6" s="1"/>
  <c r="D16" i="6" a="1"/>
  <c r="D16" i="6" s="1"/>
  <c r="D17" i="6" a="1"/>
  <c r="D17" i="6" s="1"/>
  <c r="D18" i="6" a="1"/>
  <c r="D18" i="6" s="1"/>
  <c r="D19" i="6" a="1"/>
  <c r="D19" i="6" s="1"/>
  <c r="D20" i="6" a="1"/>
  <c r="D20" i="6" s="1"/>
  <c r="D21" i="6" a="1"/>
  <c r="D21" i="6" s="1"/>
  <c r="D22" i="6" a="1"/>
  <c r="D22" i="6" s="1"/>
  <c r="D23" i="6" a="1"/>
  <c r="D23" i="6" s="1"/>
  <c r="D24" i="6" a="1"/>
  <c r="D24" i="6" s="1"/>
  <c r="D25" i="6" a="1"/>
  <c r="D25" i="6" s="1"/>
  <c r="D26" i="6" a="1"/>
  <c r="G30" i="4" l="1"/>
  <c r="G22" i="2"/>
  <c r="G23" i="2" s="1"/>
  <c r="D26" i="6"/>
  <c r="D27" i="6" a="1"/>
  <c r="D27" i="6" s="1"/>
  <c r="D31" i="6" a="1"/>
  <c r="D31" i="6" s="1"/>
  <c r="D32" i="6" a="1"/>
  <c r="D32" i="6" s="1"/>
  <c r="D33" i="6" a="1"/>
  <c r="D33" i="6" s="1"/>
  <c r="D34" i="6" a="1"/>
  <c r="D34" i="6" s="1"/>
  <c r="D36" i="6" a="1"/>
  <c r="D36" i="6" s="1"/>
  <c r="D37" i="6" a="1"/>
  <c r="D37" i="6" s="1"/>
  <c r="D39" i="6" a="1"/>
  <c r="D39" i="6" s="1"/>
  <c r="D40" i="6" a="1"/>
  <c r="D40" i="6" s="1"/>
  <c r="D43" i="6" a="1"/>
  <c r="D43" i="6" s="1"/>
  <c r="D45" i="6" a="1"/>
  <c r="D45" i="6" s="1"/>
  <c r="D46" i="6" a="1"/>
  <c r="D46" i="6" s="1"/>
  <c r="D48" i="6" a="1"/>
  <c r="D48" i="6" s="1"/>
  <c r="D49" i="6" a="1"/>
  <c r="D49" i="6" s="1"/>
  <c r="D51" i="6" a="1"/>
  <c r="D51" i="6" s="1"/>
  <c r="D52" i="6" a="1"/>
  <c r="D52" i="6" s="1"/>
  <c r="D54" i="6" a="1"/>
  <c r="D54" i="6" s="1"/>
  <c r="D55" i="6" a="1"/>
  <c r="D55" i="6" s="1"/>
  <c r="D57" i="6" a="1"/>
  <c r="D57" i="6" s="1"/>
  <c r="D58" i="6" a="1"/>
  <c r="D58" i="6" s="1"/>
  <c r="D59" i="6" a="1"/>
  <c r="D59" i="6" s="1"/>
  <c r="D60" i="6" a="1"/>
  <c r="D60" i="6" s="1"/>
  <c r="D61" i="6" a="1"/>
  <c r="D61" i="6" s="1"/>
  <c r="D62" i="6" a="1"/>
  <c r="D62" i="6" s="1"/>
  <c r="D63" i="6" a="1"/>
  <c r="D63" i="6" s="1"/>
  <c r="D64" i="6" a="1"/>
  <c r="D64" i="6" s="1"/>
  <c r="D65" i="6" a="1"/>
  <c r="D65" i="6" s="1"/>
  <c r="D66" i="6" a="1"/>
  <c r="D66" i="6" s="1"/>
  <c r="D67" i="6" a="1"/>
  <c r="D67" i="6" s="1"/>
  <c r="D68" i="6" a="1"/>
  <c r="D68" i="6" s="1"/>
  <c r="D69" i="6" a="1"/>
  <c r="D69" i="6" s="1"/>
  <c r="D70" i="6" a="1"/>
  <c r="D70" i="6" s="1"/>
  <c r="D71" i="6" a="1"/>
  <c r="D71" i="6" s="1"/>
  <c r="D72" i="6" a="1"/>
  <c r="D72" i="6" s="1"/>
  <c r="D73" i="6" a="1"/>
  <c r="D73" i="6" s="1"/>
  <c r="D74" i="6" a="1"/>
  <c r="D74" i="6" s="1"/>
  <c r="D75" i="6" a="1"/>
  <c r="D75" i="6" s="1"/>
  <c r="D76" i="6" a="1"/>
  <c r="D76" i="6" s="1"/>
  <c r="D77" i="6" a="1"/>
  <c r="D77" i="6" s="1"/>
  <c r="D85" i="6" a="1"/>
  <c r="D85" i="6" s="1"/>
  <c r="D88" i="6" a="1"/>
  <c r="D88" i="6" s="1"/>
  <c r="D89" i="6" a="1"/>
  <c r="D89" i="6" s="1"/>
  <c r="D79" i="6" a="1"/>
  <c r="D56" i="6" a="1"/>
  <c r="D29" i="6" a="1"/>
  <c r="D83" i="6" a="1"/>
  <c r="D81" i="6" a="1"/>
  <c r="D47" i="6" a="1"/>
  <c r="D30" i="6" a="1"/>
  <c r="D86" i="6" a="1"/>
  <c r="D78" i="6" a="1"/>
  <c r="D80" i="6" a="1"/>
  <c r="D84" i="6" a="1"/>
  <c r="D28" i="6" a="1"/>
  <c r="D53" i="6" a="1"/>
  <c r="D41" i="6" a="1"/>
  <c r="D90" i="6" a="1"/>
  <c r="D50" i="6" a="1"/>
  <c r="D38" i="6" a="1"/>
  <c r="D87" i="6" a="1"/>
  <c r="D44" i="6" a="1"/>
  <c r="D83" i="6" l="1"/>
  <c r="D30" i="6"/>
  <c r="D84" i="6"/>
  <c r="D80" i="6"/>
  <c r="D78" i="6"/>
  <c r="D41" i="6"/>
  <c r="D38" i="6"/>
  <c r="D29" i="6"/>
  <c r="D81" i="6"/>
  <c r="D79" i="6"/>
  <c r="D28" i="6"/>
  <c r="D86" i="6"/>
  <c r="D56" i="6"/>
  <c r="D53" i="6"/>
  <c r="D50" i="6"/>
  <c r="D47" i="6"/>
  <c r="D44" i="6"/>
  <c r="D87" i="6"/>
  <c r="D90" i="6"/>
  <c r="D91" i="6" a="1"/>
  <c r="D91" i="6" s="1"/>
  <c r="D92" i="6"/>
  <c r="D93" i="6" a="1"/>
  <c r="D93" i="6" s="1"/>
  <c r="D94" i="6" a="1"/>
  <c r="D94" i="6" s="1"/>
  <c r="D95" i="6" a="1"/>
  <c r="D95" i="6" s="1"/>
  <c r="D96" i="6" a="1"/>
  <c r="D96" i="6" s="1"/>
  <c r="D99" i="6" a="1"/>
  <c r="D99" i="6" s="1"/>
  <c r="D101" i="6" a="1"/>
  <c r="D101" i="6" s="1"/>
  <c r="D104" i="6" a="1"/>
  <c r="D104" i="6" s="1"/>
  <c r="D108" i="6" a="1"/>
  <c r="D108" i="6" s="1"/>
  <c r="D109" i="6" a="1"/>
  <c r="D109" i="6" s="1"/>
  <c r="D102" i="6" a="1"/>
  <c r="D97" i="6" a="1"/>
  <c r="D103" i="6" a="1"/>
  <c r="D100" i="6" a="1"/>
  <c r="D105" i="6" a="1"/>
  <c r="D97" i="6" l="1"/>
  <c r="D102" i="6"/>
  <c r="D103" i="6"/>
  <c r="D105" i="6"/>
  <c r="D100" i="6"/>
  <c r="G33" i="4"/>
  <c r="G38" i="4" l="1"/>
  <c r="K17" i="2"/>
  <c r="J17" i="2" s="1"/>
  <c r="G18" i="2" s="1"/>
  <c r="G19" i="2" s="1"/>
  <c r="B24" i="1"/>
  <c r="B23" i="1"/>
  <c r="B22" i="1"/>
  <c r="B21" i="1"/>
  <c r="B20" i="1"/>
  <c r="B19" i="1"/>
  <c r="B18" i="1"/>
  <c r="G26" i="2" l="1"/>
  <c r="G31" i="4" s="1"/>
  <c r="G32" i="4" s="1"/>
  <c r="G39" i="4"/>
  <c r="D6" i="6" a="1"/>
  <c r="D10" i="6" a="1"/>
  <c r="D10" i="6" l="1"/>
  <c r="D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日本芸術文化振興会</author>
  </authors>
  <commentList>
    <comment ref="D106" authorId="0" shapeId="0" xr:uid="{00000000-0006-0000-0300-000001000000}">
      <text>
        <r>
          <rPr>
            <b/>
            <sz val="9"/>
            <color indexed="81"/>
            <rFont val="MS P ゴシック"/>
            <family val="3"/>
            <charset val="128"/>
          </rPr>
          <t>芸術活動助成課:</t>
        </r>
        <r>
          <rPr>
            <sz val="9"/>
            <color indexed="81"/>
            <rFont val="MS P ゴシック"/>
            <family val="3"/>
            <charset val="128"/>
          </rPr>
          <t xml:space="preserve">
直接入力</t>
        </r>
      </text>
    </comment>
    <comment ref="D107" authorId="0" shapeId="0" xr:uid="{00000000-0006-0000-0300-000002000000}">
      <text>
        <r>
          <rPr>
            <b/>
            <sz val="9"/>
            <color indexed="81"/>
            <rFont val="MS P ゴシック"/>
            <family val="3"/>
            <charset val="128"/>
          </rPr>
          <t>芸術活動助成課:</t>
        </r>
        <r>
          <rPr>
            <sz val="9"/>
            <color indexed="81"/>
            <rFont val="MS P ゴシック"/>
            <family val="3"/>
            <charset val="128"/>
          </rPr>
          <t xml:space="preserve">
直接入力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nakanishi nozomi</author>
  </authors>
  <commentList>
    <comment ref="B4" authorId="0" shapeId="0" xr:uid="{7598BE2B-CB40-4B5A-AC07-8518F5108254}">
      <text>
        <r>
          <rPr>
            <sz val="11"/>
            <color indexed="81"/>
            <rFont val="MS P ゴシック"/>
            <family val="3"/>
            <charset val="128"/>
          </rPr>
          <t>公演事業支援との併願は5公演まで可能です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<sst xmlns="http://schemas.openxmlformats.org/spreadsheetml/2006/main" count="466" uniqueCount="285">
  <si>
    <t>個表
番号</t>
    <rPh sb="0" eb="2">
      <t>コヒョウ</t>
    </rPh>
    <rPh sb="3" eb="5">
      <t>バンゴウ</t>
    </rPh>
    <phoneticPr fontId="11"/>
  </si>
  <si>
    <t>（単位：千円）</t>
    <phoneticPr fontId="5"/>
  </si>
  <si>
    <t>［収入総表］</t>
    <phoneticPr fontId="5"/>
  </si>
  <si>
    <t>助成対象経費（Ａ）</t>
    <phoneticPr fontId="5"/>
  </si>
  <si>
    <r>
      <t xml:space="preserve">活動計画推進業務費（ｇ）
</t>
    </r>
    <r>
      <rPr>
        <sz val="9"/>
        <color indexed="8"/>
        <rFont val="ＭＳ ゴシック"/>
        <family val="3"/>
        <charset val="128"/>
      </rPr>
      <t>※活動計画推進業務費(d)又は上限額(f)のいずれか低い額</t>
    </r>
    <rPh sb="0" eb="2">
      <t>カツドウ</t>
    </rPh>
    <rPh sb="2" eb="4">
      <t>ケイカク</t>
    </rPh>
    <rPh sb="4" eb="6">
      <t>スイシン</t>
    </rPh>
    <rPh sb="6" eb="8">
      <t>ギョウム</t>
    </rPh>
    <rPh sb="8" eb="9">
      <t>ヒ</t>
    </rPh>
    <rPh sb="14" eb="22">
      <t>カツドウケイカクスイシンギョウム</t>
    </rPh>
    <rPh sb="22" eb="23">
      <t>ヒ</t>
    </rPh>
    <rPh sb="26" eb="27">
      <t>マタ</t>
    </rPh>
    <rPh sb="28" eb="30">
      <t>ジョウゲン</t>
    </rPh>
    <rPh sb="30" eb="31">
      <t>ガク</t>
    </rPh>
    <rPh sb="39" eb="40">
      <t>ヒク</t>
    </rPh>
    <rPh sb="41" eb="42">
      <t>ガク</t>
    </rPh>
    <phoneticPr fontId="5"/>
  </si>
  <si>
    <t>【助成対象経費として算入する活動計画推進業務費】</t>
    <rPh sb="1" eb="7">
      <t>ジョセイタイショウケイヒ</t>
    </rPh>
    <rPh sb="10" eb="12">
      <t>サンニュウ</t>
    </rPh>
    <rPh sb="14" eb="22">
      <t>カツドウケイカクスイシンギョウム</t>
    </rPh>
    <rPh sb="22" eb="23">
      <t>ヒ</t>
    </rPh>
    <phoneticPr fontId="5"/>
  </si>
  <si>
    <r>
      <t xml:space="preserve">上限額（ｆ）
</t>
    </r>
    <r>
      <rPr>
        <sz val="9"/>
        <color indexed="8"/>
        <rFont val="ＭＳ ゴシック"/>
        <family val="3"/>
        <charset val="128"/>
      </rPr>
      <t>※(f)=(e)×0.05</t>
    </r>
    <rPh sb="0" eb="2">
      <t>ジョウゲン</t>
    </rPh>
    <rPh sb="2" eb="3">
      <t>ガク</t>
    </rPh>
    <phoneticPr fontId="5"/>
  </si>
  <si>
    <t>【活動計画推進業務費の上限額】</t>
    <rPh sb="1" eb="10">
      <t>カツドウケイカクスイシンギョウムヒ</t>
    </rPh>
    <rPh sb="11" eb="13">
      <t>ジョウゲン</t>
    </rPh>
    <rPh sb="13" eb="14">
      <t>ガク</t>
    </rPh>
    <phoneticPr fontId="5"/>
  </si>
  <si>
    <r>
      <t xml:space="preserve">活動計画推進業務費　小計（ｄ）
</t>
    </r>
    <r>
      <rPr>
        <sz val="9"/>
        <color indexed="8"/>
        <rFont val="ＭＳ ゴシック"/>
        <family val="3"/>
        <charset val="128"/>
      </rPr>
      <t>※(d)=(a)-(c)</t>
    </r>
    <rPh sb="0" eb="2">
      <t>カツドウ</t>
    </rPh>
    <rPh sb="2" eb="4">
      <t>ケイカク</t>
    </rPh>
    <rPh sb="4" eb="6">
      <t>スイシン</t>
    </rPh>
    <rPh sb="6" eb="8">
      <t>ギョウム</t>
    </rPh>
    <rPh sb="8" eb="9">
      <t>ヒ</t>
    </rPh>
    <rPh sb="10" eb="12">
      <t>ショウケイ</t>
    </rPh>
    <phoneticPr fontId="5"/>
  </si>
  <si>
    <t>←3.の事業者は、課税対象経費の有無にかかわらず消費税等仕入控除税額が必ず「０円」になります。</t>
    <rPh sb="4" eb="7">
      <t>ジギョウシャ</t>
    </rPh>
    <rPh sb="9" eb="11">
      <t>カゼイ</t>
    </rPh>
    <rPh sb="11" eb="13">
      <t>タイショウ</t>
    </rPh>
    <rPh sb="13" eb="15">
      <t>ケイヒ</t>
    </rPh>
    <rPh sb="16" eb="18">
      <t>ウム</t>
    </rPh>
    <rPh sb="24" eb="27">
      <t>ショウヒゼイ</t>
    </rPh>
    <rPh sb="27" eb="28">
      <t>トウ</t>
    </rPh>
    <rPh sb="28" eb="30">
      <t>シイレ</t>
    </rPh>
    <rPh sb="30" eb="32">
      <t>コウジョ</t>
    </rPh>
    <rPh sb="32" eb="34">
      <t>ゼイガク</t>
    </rPh>
    <rPh sb="35" eb="36">
      <t>カナラ</t>
    </rPh>
    <rPh sb="39" eb="40">
      <t>エン</t>
    </rPh>
    <phoneticPr fontId="5"/>
  </si>
  <si>
    <r>
      <t xml:space="preserve">消費税等仕入控除税額（ｃ）
</t>
    </r>
    <r>
      <rPr>
        <sz val="9"/>
        <color indexed="8"/>
        <rFont val="ＭＳ ゴシック"/>
        <family val="3"/>
        <charset val="128"/>
      </rPr>
      <t>※(c)=[(a)-(b)]×10/110</t>
    </r>
    <rPh sb="0" eb="3">
      <t>ショウヒゼイ</t>
    </rPh>
    <rPh sb="3" eb="4">
      <t>トウ</t>
    </rPh>
    <rPh sb="4" eb="6">
      <t>シイレ</t>
    </rPh>
    <rPh sb="6" eb="8">
      <t>コウジョ</t>
    </rPh>
    <rPh sb="8" eb="10">
      <t>ゼイガク</t>
    </rPh>
    <phoneticPr fontId="5"/>
  </si>
  <si>
    <r>
      <t xml:space="preserve">小計(a)のうち課税対象外経費（ｂ）
</t>
    </r>
    <r>
      <rPr>
        <sz val="9"/>
        <color indexed="8"/>
        <rFont val="ＭＳ ゴシック"/>
        <family val="3"/>
        <charset val="128"/>
      </rPr>
      <t>※上記内訳のうち課税対象外経費の合計</t>
    </r>
    <rPh sb="0" eb="2">
      <t>ショウケイ</t>
    </rPh>
    <rPh sb="8" eb="10">
      <t>カゼイ</t>
    </rPh>
    <rPh sb="10" eb="12">
      <t>タイショウ</t>
    </rPh>
    <rPh sb="12" eb="13">
      <t>ガイ</t>
    </rPh>
    <rPh sb="13" eb="15">
      <t>ケイヒ</t>
    </rPh>
    <rPh sb="20" eb="22">
      <t>ジョウキ</t>
    </rPh>
    <rPh sb="22" eb="24">
      <t>ウチワケ</t>
    </rPh>
    <rPh sb="27" eb="29">
      <t>カゼイ</t>
    </rPh>
    <rPh sb="29" eb="31">
      <t>タイショウ</t>
    </rPh>
    <rPh sb="31" eb="32">
      <t>ガイ</t>
    </rPh>
    <rPh sb="32" eb="34">
      <t>ケイヒ</t>
    </rPh>
    <rPh sb="35" eb="37">
      <t>ゴウケイ</t>
    </rPh>
    <phoneticPr fontId="5"/>
  </si>
  <si>
    <t>課税区分</t>
    <rPh sb="0" eb="2">
      <t>カゼイ</t>
    </rPh>
    <rPh sb="2" eb="4">
      <t>クブン</t>
    </rPh>
    <phoneticPr fontId="5"/>
  </si>
  <si>
    <r>
      <t>【消費税等仕入控除税額計算書】</t>
    </r>
    <r>
      <rPr>
        <sz val="9"/>
        <color indexed="8"/>
        <rFont val="ＭＳ ゴシック"/>
        <family val="3"/>
        <charset val="128"/>
      </rPr>
      <t>※課税事業者（1.及び3.）のみ</t>
    </r>
    <rPh sb="1" eb="4">
      <t>ショウヒゼイ</t>
    </rPh>
    <rPh sb="4" eb="5">
      <t>トウ</t>
    </rPh>
    <rPh sb="5" eb="7">
      <t>シイレ</t>
    </rPh>
    <rPh sb="7" eb="9">
      <t>コウジョ</t>
    </rPh>
    <rPh sb="9" eb="11">
      <t>ゼイガク</t>
    </rPh>
    <rPh sb="11" eb="14">
      <t>ケイサンショ</t>
    </rPh>
    <rPh sb="16" eb="18">
      <t>カゼイ</t>
    </rPh>
    <rPh sb="18" eb="21">
      <t>ジギョウシャ</t>
    </rPh>
    <rPh sb="24" eb="25">
      <t>オヨ</t>
    </rPh>
    <phoneticPr fontId="5"/>
  </si>
  <si>
    <t>活動計画推進業務費　小計（a）</t>
    <rPh sb="0" eb="9">
      <t>カツドウケイカクスイシンギョウムヒ</t>
    </rPh>
    <rPh sb="10" eb="12">
      <t>ショウケイ</t>
    </rPh>
    <phoneticPr fontId="5"/>
  </si>
  <si>
    <t>―</t>
  </si>
  <si>
    <t>金額</t>
    <rPh sb="0" eb="2">
      <t>キンガク</t>
    </rPh>
    <phoneticPr fontId="5"/>
  </si>
  <si>
    <t>課税
区分</t>
    <rPh sb="0" eb="2">
      <t>カゼイ</t>
    </rPh>
    <rPh sb="3" eb="5">
      <t>クブン</t>
    </rPh>
    <phoneticPr fontId="5"/>
  </si>
  <si>
    <t>積算内訳</t>
    <rPh sb="0" eb="2">
      <t>セキサン</t>
    </rPh>
    <rPh sb="2" eb="4">
      <t>ウチワケ</t>
    </rPh>
    <phoneticPr fontId="5"/>
  </si>
  <si>
    <t>業務内容</t>
    <rPh sb="0" eb="2">
      <t>ギョウム</t>
    </rPh>
    <rPh sb="2" eb="4">
      <t>ナイヨウ</t>
    </rPh>
    <phoneticPr fontId="5"/>
  </si>
  <si>
    <t>【活動計画推進業務費の内訳】</t>
    <rPh sb="1" eb="10">
      <t>カツドウケイカクスイシンギョウムヒ</t>
    </rPh>
    <rPh sb="11" eb="13">
      <t>ウチワケ</t>
    </rPh>
    <phoneticPr fontId="5"/>
  </si>
  <si>
    <t>要選択</t>
    <rPh sb="0" eb="1">
      <t>ヨウ</t>
    </rPh>
    <rPh sb="1" eb="3">
      <t>センタク</t>
    </rPh>
    <phoneticPr fontId="5"/>
  </si>
  <si>
    <t>消費税等仕入控除税額の取扱</t>
    <phoneticPr fontId="5"/>
  </si>
  <si>
    <t>合　　　計</t>
  </si>
  <si>
    <t>（千円）</t>
  </si>
  <si>
    <t>回数</t>
  </si>
  <si>
    <t>（会場）</t>
  </si>
  <si>
    <t>(開催月)</t>
  </si>
  <si>
    <t>番号</t>
  </si>
  <si>
    <t>予算額</t>
  </si>
  <si>
    <t>公演</t>
  </si>
  <si>
    <t>開催予定地</t>
  </si>
  <si>
    <t>日程</t>
  </si>
  <si>
    <t>活動名</t>
  </si>
  <si>
    <t>個表</t>
  </si>
  <si>
    <t>席数</t>
  </si>
  <si>
    <t>（見込）</t>
  </si>
  <si>
    <t>総使用</t>
  </si>
  <si>
    <t>入場者数</t>
  </si>
  <si>
    <r>
      <t xml:space="preserve">様式第１号（第３条関係）
</t>
    </r>
    <r>
      <rPr>
        <b/>
        <sz val="14"/>
        <color indexed="8"/>
        <rFont val="ＭＳ ゴシック"/>
        <family val="3"/>
        <charset val="128"/>
      </rPr>
      <t>【総表】</t>
    </r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rPh sb="14" eb="15">
      <t>ソウ</t>
    </rPh>
    <rPh sb="15" eb="16">
      <t>オモテ</t>
    </rPh>
    <phoneticPr fontId="5"/>
  </si>
  <si>
    <t xml:space="preserve">独立行政法人日本芸術文化振興会理事長　殿
</t>
    <rPh sb="0" eb="6">
      <t>ドクリツギョウセイホウジン</t>
    </rPh>
    <rPh sb="6" eb="15">
      <t>ニホンゲイジュツブンカシンコウカイ</t>
    </rPh>
    <rPh sb="15" eb="18">
      <t>リジチョウ</t>
    </rPh>
    <rPh sb="19" eb="20">
      <t>トノ</t>
    </rPh>
    <phoneticPr fontId="5"/>
  </si>
  <si>
    <t>活動区分</t>
  </si>
  <si>
    <t>支援区分</t>
    <rPh sb="0" eb="4">
      <t>シエンクブン</t>
    </rPh>
    <phoneticPr fontId="5"/>
  </si>
  <si>
    <t>該当する分野・ジャンルをプルダウンよりご選択ください。</t>
    <rPh sb="0" eb="2">
      <t>ガイトウ</t>
    </rPh>
    <rPh sb="4" eb="6">
      <t>ブンヤ</t>
    </rPh>
    <rPh sb="20" eb="22">
      <t>センタク</t>
    </rPh>
    <phoneticPr fontId="2"/>
  </si>
  <si>
    <t>団体情報</t>
    <rPh sb="0" eb="2">
      <t>ダンタイ</t>
    </rPh>
    <rPh sb="2" eb="4">
      <t>ジョウホウ</t>
    </rPh>
    <phoneticPr fontId="5"/>
  </si>
  <si>
    <t>-</t>
  </si>
  <si>
    <t>都道府県</t>
    <rPh sb="0" eb="4">
      <t>トドウフケン</t>
    </rPh>
    <phoneticPr fontId="5"/>
  </si>
  <si>
    <t>市区町村～番地（建物名含む）</t>
    <rPh sb="0" eb="4">
      <t>シクチョウソン</t>
    </rPh>
    <rPh sb="5" eb="7">
      <t>バンチ</t>
    </rPh>
    <phoneticPr fontId="5"/>
  </si>
  <si>
    <t>代表者役職名</t>
  </si>
  <si>
    <t>担当者情報</t>
    <rPh sb="0" eb="3">
      <t>タントウシャ</t>
    </rPh>
    <rPh sb="3" eb="5">
      <t>ジョウホウ</t>
    </rPh>
    <phoneticPr fontId="5"/>
  </si>
  <si>
    <t>担当部署・所属</t>
    <rPh sb="0" eb="2">
      <t>タントウ</t>
    </rPh>
    <rPh sb="2" eb="4">
      <t>ブショ</t>
    </rPh>
    <rPh sb="5" eb="7">
      <t>ショゾク</t>
    </rPh>
    <phoneticPr fontId="5"/>
  </si>
  <si>
    <t>担当者電話番号</t>
    <rPh sb="0" eb="3">
      <t>タントウシャ</t>
    </rPh>
    <rPh sb="3" eb="5">
      <t>デンワ</t>
    </rPh>
    <rPh sb="5" eb="7">
      <t>バンゴウ</t>
    </rPh>
    <phoneticPr fontId="5"/>
  </si>
  <si>
    <t>（フリガナ）</t>
    <phoneticPr fontId="5"/>
  </si>
  <si>
    <t>時間外連絡先</t>
    <rPh sb="0" eb="6">
      <t>ジカンガイレンラクサキ</t>
    </rPh>
    <phoneticPr fontId="5"/>
  </si>
  <si>
    <t>氏名</t>
    <phoneticPr fontId="5"/>
  </si>
  <si>
    <t>活動内容</t>
    <rPh sb="0" eb="2">
      <t>カツドウ</t>
    </rPh>
    <rPh sb="2" eb="4">
      <t>ナイヨウ</t>
    </rPh>
    <phoneticPr fontId="2"/>
  </si>
  <si>
    <t>項目</t>
    <rPh sb="0" eb="2">
      <t>コウモク</t>
    </rPh>
    <phoneticPr fontId="5"/>
  </si>
  <si>
    <t>金額（千円）</t>
    <rPh sb="0" eb="2">
      <t>キンガク</t>
    </rPh>
    <rPh sb="3" eb="5">
      <t>センエン</t>
    </rPh>
    <phoneticPr fontId="2"/>
  </si>
  <si>
    <t>助成対象経費(A)</t>
    <rPh sb="0" eb="2">
      <t>ジョセイ</t>
    </rPh>
    <rPh sb="2" eb="4">
      <t>タイショウ</t>
    </rPh>
    <rPh sb="4" eb="6">
      <t>ケイヒ</t>
    </rPh>
    <phoneticPr fontId="5"/>
  </si>
  <si>
    <t>消費税等仕入控除税額小計(B)</t>
    <rPh sb="0" eb="6">
      <t>ショウヒゼイトウシイレ</t>
    </rPh>
    <rPh sb="6" eb="8">
      <t>コウジョ</t>
    </rPh>
    <rPh sb="8" eb="10">
      <t>ゼイガク</t>
    </rPh>
    <rPh sb="10" eb="12">
      <t>ショウケイ</t>
    </rPh>
    <phoneticPr fontId="5"/>
  </si>
  <si>
    <t>活動計画推進業務費（G）</t>
    <phoneticPr fontId="2"/>
  </si>
  <si>
    <t>Ｂ－１</t>
    <phoneticPr fontId="2"/>
  </si>
  <si>
    <t>計</t>
    <rPh sb="0" eb="1">
      <t>ケイ</t>
    </rPh>
    <phoneticPr fontId="5"/>
  </si>
  <si>
    <t>収入　合計</t>
    <phoneticPr fontId="5"/>
  </si>
  <si>
    <t>Ｂ－３</t>
    <phoneticPr fontId="5"/>
  </si>
  <si>
    <t>ジャンル</t>
    <phoneticPr fontId="2"/>
  </si>
  <si>
    <t>採択状況</t>
    <rPh sb="0" eb="2">
      <t>サイタク</t>
    </rPh>
    <rPh sb="2" eb="4">
      <t>ジョウキョウ</t>
    </rPh>
    <phoneticPr fontId="2"/>
  </si>
  <si>
    <t>Ｂ－２</t>
    <phoneticPr fontId="2"/>
  </si>
  <si>
    <t>Ｂ－４</t>
    <phoneticPr fontId="5"/>
  </si>
  <si>
    <t>併願の
有無</t>
    <rPh sb="0" eb="2">
      <t>ヘイガン</t>
    </rPh>
    <rPh sb="4" eb="6">
      <t>ウム</t>
    </rPh>
    <phoneticPr fontId="11"/>
  </si>
  <si>
    <t>（１）３年間の活動方針・目標</t>
    <rPh sb="7" eb="9">
      <t>カツドウ</t>
    </rPh>
    <rPh sb="9" eb="11">
      <t>ホウシン</t>
    </rPh>
    <rPh sb="12" eb="14">
      <t>モクヒョウ</t>
    </rPh>
    <phoneticPr fontId="2"/>
  </si>
  <si>
    <t>収入見込</t>
    <rPh sb="0" eb="4">
      <t>シュウニュウミコ</t>
    </rPh>
    <phoneticPr fontId="2"/>
  </si>
  <si>
    <t>収支差</t>
    <rPh sb="0" eb="3">
      <t>シュウシサ</t>
    </rPh>
    <phoneticPr fontId="2"/>
  </si>
  <si>
    <t>団体名</t>
    <phoneticPr fontId="5"/>
  </si>
  <si>
    <t>（２）３年間の活動概要及び工程表</t>
    <rPh sb="7" eb="9">
      <t>カツドウ</t>
    </rPh>
    <rPh sb="9" eb="11">
      <t>ガイヨウ</t>
    </rPh>
    <rPh sb="11" eb="12">
      <t>オヨ</t>
    </rPh>
    <rPh sb="13" eb="16">
      <t>コウテイヒョウ</t>
    </rPh>
    <phoneticPr fontId="2"/>
  </si>
  <si>
    <t>支出総額
(A)+(C)</t>
    <rPh sb="0" eb="4">
      <t>シシュツソウガク</t>
    </rPh>
    <phoneticPr fontId="5"/>
  </si>
  <si>
    <t>消費税等仕入控除税額計（B）</t>
    <phoneticPr fontId="5"/>
  </si>
  <si>
    <t>共催者負担金等</t>
    <rPh sb="0" eb="3">
      <t>キョウサイシャ</t>
    </rPh>
    <rPh sb="3" eb="6">
      <t>フタンキン</t>
    </rPh>
    <rPh sb="6" eb="7">
      <t>トウ</t>
    </rPh>
    <phoneticPr fontId="2"/>
  </si>
  <si>
    <t>公演創造活動</t>
    <rPh sb="0" eb="2">
      <t>コウエン</t>
    </rPh>
    <rPh sb="2" eb="4">
      <t>ソウゾウ</t>
    </rPh>
    <rPh sb="4" eb="6">
      <t>カツドウ</t>
    </rPh>
    <phoneticPr fontId="2"/>
  </si>
  <si>
    <t>複数年計画支援</t>
    <rPh sb="0" eb="7">
      <t>フクスウネンケイカクシエン</t>
    </rPh>
    <phoneticPr fontId="2"/>
  </si>
  <si>
    <t>分野</t>
    <rPh sb="0" eb="2">
      <t>ブンヤ</t>
    </rPh>
    <phoneticPr fontId="2"/>
  </si>
  <si>
    <t>民間寄付金等 計</t>
    <rPh sb="5" eb="6">
      <t>トウ</t>
    </rPh>
    <rPh sb="7" eb="8">
      <t>ケイ</t>
    </rPh>
    <phoneticPr fontId="2"/>
  </si>
  <si>
    <t>公的補助金等 計</t>
    <rPh sb="0" eb="2">
      <t>コウテキ</t>
    </rPh>
    <rPh sb="2" eb="5">
      <t>ホジョキン</t>
    </rPh>
    <rPh sb="7" eb="8">
      <t>ケイ</t>
    </rPh>
    <phoneticPr fontId="2"/>
  </si>
  <si>
    <t>共催者負担金 計</t>
    <rPh sb="0" eb="3">
      <t>キョウサイシャ</t>
    </rPh>
    <rPh sb="3" eb="6">
      <t>フタンキン</t>
    </rPh>
    <phoneticPr fontId="2"/>
  </si>
  <si>
    <t>広告収入・その他 計　</t>
    <rPh sb="0" eb="4">
      <t>コウコクシュウニュウ</t>
    </rPh>
    <rPh sb="7" eb="8">
      <t>タ</t>
    </rPh>
    <phoneticPr fontId="2"/>
  </si>
  <si>
    <t>助成対象外経費 合計</t>
    <rPh sb="0" eb="2">
      <t>ジョセイ</t>
    </rPh>
    <rPh sb="2" eb="7">
      <t>タイショウガイケイヒ</t>
    </rPh>
    <rPh sb="8" eb="10">
      <t>ゴウケイ</t>
    </rPh>
    <phoneticPr fontId="2"/>
  </si>
  <si>
    <t>収入 合計</t>
    <rPh sb="0" eb="2">
      <t>シュウニュウ</t>
    </rPh>
    <rPh sb="3" eb="5">
      <t>ゴウケイ</t>
    </rPh>
    <phoneticPr fontId="2"/>
  </si>
  <si>
    <t>広告収入
・その他</t>
    <rPh sb="0" eb="2">
      <t>コウコク</t>
    </rPh>
    <rPh sb="2" eb="4">
      <t>シュウニュウ</t>
    </rPh>
    <rPh sb="8" eb="9">
      <t>タ</t>
    </rPh>
    <phoneticPr fontId="2"/>
  </si>
  <si>
    <t>助成対象経費 小計 (A)-(B)</t>
    <phoneticPr fontId="2"/>
  </si>
  <si>
    <r>
      <rPr>
        <b/>
        <sz val="16"/>
        <rFont val="ＭＳ ゴシック"/>
        <family val="3"/>
        <charset val="128"/>
      </rPr>
      <t>助成対象経費 合計</t>
    </r>
    <r>
      <rPr>
        <sz val="14"/>
        <rFont val="ＭＳ ゴシック"/>
        <family val="3"/>
        <charset val="128"/>
      </rPr>
      <t xml:space="preserve"> (A)-(B)+(G)</t>
    </r>
    <phoneticPr fontId="2"/>
  </si>
  <si>
    <t>代表者氏名</t>
    <phoneticPr fontId="5"/>
  </si>
  <si>
    <t>電話番号</t>
    <phoneticPr fontId="2"/>
  </si>
  <si>
    <t xml:space="preserve"> ※採択２・３年目の場合は、採択初年度に提出した要望書の記載内容を転記すること（原則として変更不可）。</t>
    <rPh sb="2" eb="4">
      <t>サイタク</t>
    </rPh>
    <rPh sb="7" eb="9">
      <t>ネンメ</t>
    </rPh>
    <rPh sb="10" eb="12">
      <t>バアイ</t>
    </rPh>
    <rPh sb="14" eb="16">
      <t>サイタク</t>
    </rPh>
    <rPh sb="16" eb="18">
      <t>ショネン</t>
    </rPh>
    <rPh sb="20" eb="22">
      <t>テイシュツ</t>
    </rPh>
    <rPh sb="24" eb="27">
      <t>ヨウボウショ</t>
    </rPh>
    <rPh sb="28" eb="30">
      <t>キサイ</t>
    </rPh>
    <rPh sb="30" eb="32">
      <t>ナイヨウ</t>
    </rPh>
    <rPh sb="32" eb="34">
      <t>テンキ</t>
    </rPh>
    <rPh sb="40" eb="42">
      <t>ゲンソク</t>
    </rPh>
    <rPh sb="45" eb="47">
      <t>ヘンコウ</t>
    </rPh>
    <rPh sb="47" eb="49">
      <t>フカ</t>
    </rPh>
    <phoneticPr fontId="2"/>
  </si>
  <si>
    <t>助成対象外
経費（C）</t>
    <rPh sb="4" eb="5">
      <t>ソト</t>
    </rPh>
    <phoneticPr fontId="5"/>
  </si>
  <si>
    <t>音楽</t>
    <phoneticPr fontId="5"/>
  </si>
  <si>
    <t>舞踊</t>
    <phoneticPr fontId="5"/>
  </si>
  <si>
    <t>演劇</t>
    <phoneticPr fontId="5"/>
  </si>
  <si>
    <t>伝統芸能</t>
    <phoneticPr fontId="5"/>
  </si>
  <si>
    <t>大衆芸能</t>
    <phoneticPr fontId="5"/>
  </si>
  <si>
    <t>オーケストラ</t>
    <phoneticPr fontId="5"/>
  </si>
  <si>
    <t>バレエ</t>
    <phoneticPr fontId="5"/>
  </si>
  <si>
    <t>現代演劇</t>
    <rPh sb="0" eb="2">
      <t>ゲンダイ</t>
    </rPh>
    <rPh sb="2" eb="4">
      <t>エンゲキ</t>
    </rPh>
    <phoneticPr fontId="5"/>
  </si>
  <si>
    <t>落語</t>
    <rPh sb="0" eb="2">
      <t>ラクゴ</t>
    </rPh>
    <phoneticPr fontId="5"/>
  </si>
  <si>
    <t>オペラ</t>
    <phoneticPr fontId="5"/>
  </si>
  <si>
    <t>現代舞踊</t>
    <rPh sb="0" eb="2">
      <t>ゲンダイ</t>
    </rPh>
    <rPh sb="2" eb="4">
      <t>ブヨウ</t>
    </rPh>
    <phoneticPr fontId="5"/>
  </si>
  <si>
    <t>児童演劇</t>
    <rPh sb="0" eb="2">
      <t>ジドウ</t>
    </rPh>
    <rPh sb="2" eb="4">
      <t>エンゲキ</t>
    </rPh>
    <phoneticPr fontId="5"/>
  </si>
  <si>
    <t>講談</t>
    <rPh sb="0" eb="2">
      <t>コウダン</t>
    </rPh>
    <phoneticPr fontId="5"/>
  </si>
  <si>
    <t>合唱</t>
    <rPh sb="0" eb="2">
      <t>ガッショウ</t>
    </rPh>
    <phoneticPr fontId="5"/>
  </si>
  <si>
    <t>舞踏</t>
    <rPh sb="0" eb="2">
      <t>ブトウ</t>
    </rPh>
    <phoneticPr fontId="5"/>
  </si>
  <si>
    <t>人形劇</t>
    <rPh sb="0" eb="3">
      <t>ニンギョウゲキ</t>
    </rPh>
    <phoneticPr fontId="5"/>
  </si>
  <si>
    <t>浪曲</t>
    <rPh sb="0" eb="2">
      <t>ロウキョク</t>
    </rPh>
    <phoneticPr fontId="5"/>
  </si>
  <si>
    <t>吹奏楽</t>
    <rPh sb="0" eb="3">
      <t>スイソウガク</t>
    </rPh>
    <phoneticPr fontId="5"/>
  </si>
  <si>
    <t>民族舞踊</t>
    <rPh sb="0" eb="2">
      <t>ミンゾク</t>
    </rPh>
    <rPh sb="2" eb="4">
      <t>ブヨウ</t>
    </rPh>
    <phoneticPr fontId="5"/>
  </si>
  <si>
    <t>ミュージカル</t>
    <phoneticPr fontId="5"/>
  </si>
  <si>
    <t>邦楽</t>
    <rPh sb="0" eb="2">
      <t>ホウガク</t>
    </rPh>
    <phoneticPr fontId="5"/>
  </si>
  <si>
    <t>漫才</t>
    <rPh sb="0" eb="2">
      <t>マンザイ</t>
    </rPh>
    <phoneticPr fontId="5"/>
  </si>
  <si>
    <t>室内楽</t>
    <rPh sb="0" eb="3">
      <t>シツナイガク</t>
    </rPh>
    <phoneticPr fontId="5"/>
  </si>
  <si>
    <t>その他(舞踊分野の可能性を拡大させる活動を含む)</t>
    <rPh sb="2" eb="3">
      <t>タ</t>
    </rPh>
    <rPh sb="4" eb="6">
      <t>ブヨウ</t>
    </rPh>
    <phoneticPr fontId="5"/>
  </si>
  <si>
    <t>その他(演劇分野の可能性を拡大させる活動を含む)</t>
    <rPh sb="2" eb="3">
      <t>タ</t>
    </rPh>
    <rPh sb="4" eb="6">
      <t>エンゲキ</t>
    </rPh>
    <phoneticPr fontId="5"/>
  </si>
  <si>
    <t>邦舞</t>
    <rPh sb="0" eb="1">
      <t>ホウ</t>
    </rPh>
    <rPh sb="1" eb="2">
      <t>ブ</t>
    </rPh>
    <phoneticPr fontId="5"/>
  </si>
  <si>
    <t>奇術</t>
    <rPh sb="0" eb="2">
      <t>キジュツ</t>
    </rPh>
    <phoneticPr fontId="5"/>
  </si>
  <si>
    <t>その他(音楽分野の可能性を拡大させる活動を含む)</t>
    <rPh sb="2" eb="3">
      <t>タ</t>
    </rPh>
    <rPh sb="4" eb="6">
      <t>オンガク</t>
    </rPh>
    <phoneticPr fontId="5"/>
  </si>
  <si>
    <t>雅楽</t>
    <rPh sb="0" eb="2">
      <t>ガガク</t>
    </rPh>
    <phoneticPr fontId="5"/>
  </si>
  <si>
    <t>太神楽</t>
    <rPh sb="0" eb="3">
      <t>ダイカグラ</t>
    </rPh>
    <phoneticPr fontId="5"/>
  </si>
  <si>
    <t>声明</t>
    <rPh sb="0" eb="2">
      <t>ショウミョウ</t>
    </rPh>
    <phoneticPr fontId="5"/>
  </si>
  <si>
    <t>その他(大衆芸能分野の可能性を拡大させる活動を含む)</t>
    <rPh sb="2" eb="3">
      <t>タ</t>
    </rPh>
    <rPh sb="4" eb="6">
      <t>タイシュウ</t>
    </rPh>
    <rPh sb="6" eb="8">
      <t>ゲイノウ</t>
    </rPh>
    <rPh sb="8" eb="10">
      <t>ブンヤ</t>
    </rPh>
    <phoneticPr fontId="5"/>
  </si>
  <si>
    <t>その他(伝統芸能分野の可能性を拡大させる活動を含む)</t>
    <rPh sb="2" eb="3">
      <t>タ</t>
    </rPh>
    <rPh sb="4" eb="6">
      <t>デントウ</t>
    </rPh>
    <rPh sb="6" eb="8">
      <t>ゲイノウ</t>
    </rPh>
    <phoneticPr fontId="5"/>
  </si>
  <si>
    <t>施設コード</t>
    <rPh sb="0" eb="2">
      <t>シセツ</t>
    </rPh>
    <phoneticPr fontId="2"/>
  </si>
  <si>
    <t>施設更新フラグ</t>
    <rPh sb="0" eb="2">
      <t>シセツ</t>
    </rPh>
    <rPh sb="2" eb="4">
      <t>コウシン</t>
    </rPh>
    <phoneticPr fontId="2"/>
  </si>
  <si>
    <t>団体コード</t>
    <rPh sb="0" eb="2">
      <t>ダンタイ</t>
    </rPh>
    <phoneticPr fontId="2"/>
  </si>
  <si>
    <t>団体更新フラグ</t>
    <rPh sb="0" eb="2">
      <t>ダンタイ</t>
    </rPh>
    <rPh sb="2" eb="4">
      <t>コウシン</t>
    </rPh>
    <phoneticPr fontId="2"/>
  </si>
  <si>
    <t>要望書登録/連絡先/メールアドレス</t>
    <rPh sb="0" eb="3">
      <t>ヨウボウショ</t>
    </rPh>
    <rPh sb="3" eb="5">
      <t>トウロク</t>
    </rPh>
    <rPh sb="6" eb="9">
      <t>レンラクサキ</t>
    </rPh>
    <phoneticPr fontId="2"/>
  </si>
  <si>
    <t>要望書登録/連絡先/FAX</t>
    <rPh sb="0" eb="3">
      <t>ヨウボウショ</t>
    </rPh>
    <rPh sb="3" eb="5">
      <t>トウロク</t>
    </rPh>
    <rPh sb="6" eb="9">
      <t>レンラクサキ</t>
    </rPh>
    <phoneticPr fontId="2"/>
  </si>
  <si>
    <t>要望書登録/連絡先/電話番号</t>
    <rPh sb="0" eb="3">
      <t>ヨウボウショ</t>
    </rPh>
    <rPh sb="3" eb="5">
      <t>トウロク</t>
    </rPh>
    <rPh sb="6" eb="9">
      <t>レンラクサキ</t>
    </rPh>
    <rPh sb="10" eb="12">
      <t>デンワ</t>
    </rPh>
    <rPh sb="12" eb="14">
      <t>バンゴウ</t>
    </rPh>
    <phoneticPr fontId="2"/>
  </si>
  <si>
    <t>要望書登録/連絡先/担当部署</t>
    <rPh sb="0" eb="3">
      <t>ヨウボウショ</t>
    </rPh>
    <rPh sb="3" eb="5">
      <t>トウロク</t>
    </rPh>
    <rPh sb="6" eb="9">
      <t>レンラクサキ</t>
    </rPh>
    <rPh sb="10" eb="12">
      <t>タントウ</t>
    </rPh>
    <rPh sb="12" eb="14">
      <t>ブショ</t>
    </rPh>
    <phoneticPr fontId="2"/>
  </si>
  <si>
    <t>要望書登録/連絡先/担当役職</t>
    <rPh sb="0" eb="3">
      <t>ヨウボウショ</t>
    </rPh>
    <rPh sb="3" eb="5">
      <t>トウロク</t>
    </rPh>
    <rPh sb="6" eb="9">
      <t>レンラクサキ</t>
    </rPh>
    <rPh sb="10" eb="12">
      <t>タントウ</t>
    </rPh>
    <rPh sb="12" eb="14">
      <t>ヤクショク</t>
    </rPh>
    <phoneticPr fontId="2"/>
  </si>
  <si>
    <t>要望書登録/連絡先/担当者</t>
    <rPh sb="0" eb="3">
      <t>ヨウボウショ</t>
    </rPh>
    <rPh sb="3" eb="5">
      <t>トウロク</t>
    </rPh>
    <rPh sb="6" eb="9">
      <t>レンラクサキ</t>
    </rPh>
    <rPh sb="10" eb="13">
      <t>タントウシャ</t>
    </rPh>
    <phoneticPr fontId="2"/>
  </si>
  <si>
    <t>要望書登録/連絡先/住所2</t>
    <rPh sb="0" eb="3">
      <t>ヨウボウショ</t>
    </rPh>
    <rPh sb="3" eb="5">
      <t>トウロク</t>
    </rPh>
    <rPh sb="6" eb="9">
      <t>レンラクサキ</t>
    </rPh>
    <rPh sb="10" eb="12">
      <t>ジュウショ</t>
    </rPh>
    <phoneticPr fontId="2"/>
  </si>
  <si>
    <t>要望書登録/連絡先/住所1</t>
    <rPh sb="0" eb="3">
      <t>ヨウボウショ</t>
    </rPh>
    <rPh sb="3" eb="5">
      <t>トウロク</t>
    </rPh>
    <rPh sb="6" eb="9">
      <t>レンラクサキ</t>
    </rPh>
    <rPh sb="10" eb="12">
      <t>ジュウショ</t>
    </rPh>
    <phoneticPr fontId="2"/>
  </si>
  <si>
    <t>要望書登録/連絡先/郵便番号</t>
    <rPh sb="0" eb="3">
      <t>ヨウボウショ</t>
    </rPh>
    <rPh sb="3" eb="5">
      <t>トウロク</t>
    </rPh>
    <rPh sb="6" eb="9">
      <t>レンラクサキ</t>
    </rPh>
    <rPh sb="10" eb="14">
      <t>ユウビンバンゴウ</t>
    </rPh>
    <phoneticPr fontId="2"/>
  </si>
  <si>
    <t>施設登録/施設/住所2</t>
    <rPh sb="0" eb="2">
      <t>シセツ</t>
    </rPh>
    <rPh sb="2" eb="4">
      <t>トウロク</t>
    </rPh>
    <rPh sb="5" eb="7">
      <t>シセツ</t>
    </rPh>
    <rPh sb="8" eb="10">
      <t>ジュウショ</t>
    </rPh>
    <phoneticPr fontId="5"/>
  </si>
  <si>
    <t>施設登録/施設/住所1</t>
    <rPh sb="0" eb="2">
      <t>シセツ</t>
    </rPh>
    <rPh sb="2" eb="4">
      <t>トウロク</t>
    </rPh>
    <rPh sb="5" eb="7">
      <t>シセツ</t>
    </rPh>
    <rPh sb="8" eb="10">
      <t>ジュウショ</t>
    </rPh>
    <phoneticPr fontId="5"/>
  </si>
  <si>
    <t>施設登録/施設/都道府県</t>
    <rPh sb="0" eb="2">
      <t>シセツ</t>
    </rPh>
    <rPh sb="2" eb="4">
      <t>トウロク</t>
    </rPh>
    <rPh sb="5" eb="7">
      <t>シセツ</t>
    </rPh>
    <rPh sb="8" eb="12">
      <t>トドウフケン</t>
    </rPh>
    <phoneticPr fontId="5"/>
  </si>
  <si>
    <t>施設登録/施設/郵便番号</t>
    <rPh sb="0" eb="2">
      <t>シセツ</t>
    </rPh>
    <rPh sb="2" eb="4">
      <t>トウロク</t>
    </rPh>
    <rPh sb="5" eb="7">
      <t>シセツ</t>
    </rPh>
    <rPh sb="8" eb="12">
      <t>ユウビンバンゴウ</t>
    </rPh>
    <phoneticPr fontId="5"/>
  </si>
  <si>
    <t>施設登録/施設/施設名</t>
    <rPh sb="0" eb="2">
      <t>シセツ</t>
    </rPh>
    <rPh sb="2" eb="4">
      <t>トウロク</t>
    </rPh>
    <rPh sb="5" eb="7">
      <t>シセツ</t>
    </rPh>
    <rPh sb="8" eb="10">
      <t>シセツ</t>
    </rPh>
    <rPh sb="10" eb="11">
      <t>メイ</t>
    </rPh>
    <phoneticPr fontId="5"/>
  </si>
  <si>
    <t>団体登録/団体基本情報/団体種別</t>
    <rPh sb="12" eb="14">
      <t>ダンタイ</t>
    </rPh>
    <rPh sb="14" eb="16">
      <t>シュベツ</t>
    </rPh>
    <phoneticPr fontId="5"/>
  </si>
  <si>
    <t>総表!C16</t>
    <phoneticPr fontId="2"/>
  </si>
  <si>
    <t>団体登録/標準連絡先/団体名</t>
    <rPh sb="5" eb="7">
      <t>ヒョウジュン</t>
    </rPh>
    <rPh sb="7" eb="10">
      <t>レンラクサキ</t>
    </rPh>
    <rPh sb="11" eb="13">
      <t>ダンタイ</t>
    </rPh>
    <rPh sb="13" eb="14">
      <t>メイ</t>
    </rPh>
    <phoneticPr fontId="5"/>
  </si>
  <si>
    <t>団体登録/団体基本情報/創立年/月</t>
    <rPh sb="12" eb="14">
      <t>ソウリツ</t>
    </rPh>
    <rPh sb="14" eb="15">
      <t>ネン</t>
    </rPh>
    <rPh sb="16" eb="17">
      <t>ツキ</t>
    </rPh>
    <phoneticPr fontId="5"/>
  </si>
  <si>
    <t>団体登録/団体基本情報/ホームページ</t>
    <phoneticPr fontId="5"/>
  </si>
  <si>
    <t>団体登録/団体基本情報/FAX番号</t>
    <rPh sb="15" eb="17">
      <t>バンゴウ</t>
    </rPh>
    <phoneticPr fontId="5"/>
  </si>
  <si>
    <t>団体登録/団体基本情報/電話番号</t>
    <rPh sb="12" eb="14">
      <t>デンワ</t>
    </rPh>
    <rPh sb="14" eb="16">
      <t>バンゴウ</t>
    </rPh>
    <phoneticPr fontId="5"/>
  </si>
  <si>
    <t>団体登録/団体基本情報/住所2</t>
    <rPh sb="12" eb="14">
      <t>ジュウショ</t>
    </rPh>
    <phoneticPr fontId="5"/>
  </si>
  <si>
    <t>団体登録/団体基本情報/住所1</t>
    <rPh sb="12" eb="14">
      <t>ジュウショ</t>
    </rPh>
    <phoneticPr fontId="5"/>
  </si>
  <si>
    <t>団体登録/団体基本情報/都道府県</t>
    <rPh sb="12" eb="16">
      <t>トドウフケン</t>
    </rPh>
    <phoneticPr fontId="5"/>
  </si>
  <si>
    <t>総表!C12</t>
    <phoneticPr fontId="2"/>
  </si>
  <si>
    <t>団体登録/団体基本情報/郵便番号</t>
    <rPh sb="12" eb="16">
      <t>ユウビンバンゴウ</t>
    </rPh>
    <phoneticPr fontId="5"/>
  </si>
  <si>
    <t>団体登録/団体基本情報/代表者役職</t>
    <rPh sb="12" eb="15">
      <t>ダイヒョウシャ</t>
    </rPh>
    <rPh sb="15" eb="17">
      <t>ヤクショク</t>
    </rPh>
    <phoneticPr fontId="5"/>
  </si>
  <si>
    <t>団体登録/団体基本情報/代表者氏名</t>
    <rPh sb="12" eb="15">
      <t>ダイヒョウシャ</t>
    </rPh>
    <rPh sb="15" eb="17">
      <t>シメイ</t>
    </rPh>
    <phoneticPr fontId="5"/>
  </si>
  <si>
    <t>団体登録/団体基本情報/ヨミガナ</t>
  </si>
  <si>
    <t>団体登録/団体基本情報/団体名</t>
    <rPh sb="12" eb="14">
      <t>ダンタイ</t>
    </rPh>
    <rPh sb="14" eb="15">
      <t>メイ</t>
    </rPh>
    <phoneticPr fontId="5"/>
  </si>
  <si>
    <t>要望書登録/活動場所/活動場所</t>
    <rPh sb="0" eb="3">
      <t>ヨウボウショ</t>
    </rPh>
    <rPh sb="3" eb="5">
      <t>トウロク</t>
    </rPh>
    <rPh sb="6" eb="8">
      <t>カツドウ</t>
    </rPh>
    <rPh sb="8" eb="10">
      <t>バショ</t>
    </rPh>
    <rPh sb="11" eb="13">
      <t>カツドウ</t>
    </rPh>
    <rPh sb="13" eb="15">
      <t>バショ</t>
    </rPh>
    <phoneticPr fontId="5"/>
  </si>
  <si>
    <t>要望書登録/活動場所/終了日</t>
    <rPh sb="0" eb="3">
      <t>ヨウボウショ</t>
    </rPh>
    <rPh sb="3" eb="5">
      <t>トウロク</t>
    </rPh>
    <rPh sb="6" eb="8">
      <t>カツドウ</t>
    </rPh>
    <rPh sb="8" eb="10">
      <t>バショ</t>
    </rPh>
    <rPh sb="11" eb="13">
      <t>シュウリョウ</t>
    </rPh>
    <rPh sb="13" eb="14">
      <t>ヒ</t>
    </rPh>
    <phoneticPr fontId="5"/>
  </si>
  <si>
    <t>要望書登録/活動場所/開始日</t>
    <rPh sb="0" eb="3">
      <t>ヨウボウショ</t>
    </rPh>
    <rPh sb="3" eb="5">
      <t>トウロク</t>
    </rPh>
    <rPh sb="6" eb="8">
      <t>カツドウ</t>
    </rPh>
    <rPh sb="8" eb="10">
      <t>バショ</t>
    </rPh>
    <rPh sb="11" eb="14">
      <t>カイシビ</t>
    </rPh>
    <phoneticPr fontId="5"/>
  </si>
  <si>
    <t>要望書登録/基金/文書番号
要望書登録/補助金/文書番号</t>
    <rPh sb="0" eb="3">
      <t>ヨウボウショ</t>
    </rPh>
    <rPh sb="3" eb="5">
      <t>トウロク</t>
    </rPh>
    <rPh sb="6" eb="8">
      <t>キキン</t>
    </rPh>
    <rPh sb="9" eb="11">
      <t>ブンショ</t>
    </rPh>
    <rPh sb="11" eb="13">
      <t>バンゴウ</t>
    </rPh>
    <rPh sb="24" eb="26">
      <t>ブンショ</t>
    </rPh>
    <rPh sb="26" eb="28">
      <t>バンゴウ</t>
    </rPh>
    <phoneticPr fontId="5"/>
  </si>
  <si>
    <t>要望書登録/基金/提出日
要望書登録/補助金/提出日</t>
    <rPh sb="0" eb="3">
      <t>ヨウボウショ</t>
    </rPh>
    <rPh sb="3" eb="5">
      <t>トウロク</t>
    </rPh>
    <rPh sb="6" eb="8">
      <t>キキン</t>
    </rPh>
    <rPh sb="9" eb="11">
      <t>テイシュツ</t>
    </rPh>
    <rPh sb="11" eb="12">
      <t>ビ</t>
    </rPh>
    <phoneticPr fontId="5"/>
  </si>
  <si>
    <t>要望書登録/基金/ジャンル
要望書登録/補助金/ジャンル</t>
    <phoneticPr fontId="2"/>
  </si>
  <si>
    <t>要望書登録/基金/分野
要望書登録/補助金/分野</t>
    <rPh sb="0" eb="3">
      <t>ヨウボウショ</t>
    </rPh>
    <rPh sb="3" eb="5">
      <t>トウロク</t>
    </rPh>
    <rPh sb="6" eb="8">
      <t>キキン</t>
    </rPh>
    <rPh sb="9" eb="11">
      <t>ブンヤ</t>
    </rPh>
    <rPh sb="18" eb="21">
      <t>ホジョキン</t>
    </rPh>
    <phoneticPr fontId="5"/>
  </si>
  <si>
    <t>要望書登録/基金/募集分類
要望書登録/補助金/募集分類</t>
    <rPh sb="0" eb="3">
      <t>ヨウボウショ</t>
    </rPh>
    <rPh sb="3" eb="5">
      <t>トウロク</t>
    </rPh>
    <rPh sb="6" eb="8">
      <t>キキン</t>
    </rPh>
    <rPh sb="9" eb="11">
      <t>ボシュウ</t>
    </rPh>
    <rPh sb="11" eb="13">
      <t>ブンルイ</t>
    </rPh>
    <rPh sb="20" eb="23">
      <t>ホジョキン</t>
    </rPh>
    <phoneticPr fontId="5"/>
  </si>
  <si>
    <t>要望書登録/補助金/個表番号</t>
    <rPh sb="0" eb="3">
      <t>ヨウボウショ</t>
    </rPh>
    <rPh sb="3" eb="5">
      <t>トウロク</t>
    </rPh>
    <rPh sb="6" eb="9">
      <t>ホジョキン</t>
    </rPh>
    <rPh sb="10" eb="12">
      <t>コヒョウ</t>
    </rPh>
    <rPh sb="12" eb="14">
      <t>バンゴウ</t>
    </rPh>
    <phoneticPr fontId="5"/>
  </si>
  <si>
    <t>要望書登録/補助金/単位</t>
    <rPh sb="0" eb="3">
      <t>ヨウボウショ</t>
    </rPh>
    <rPh sb="3" eb="5">
      <t>トウロク</t>
    </rPh>
    <rPh sb="6" eb="9">
      <t>ホジョキン</t>
    </rPh>
    <rPh sb="10" eb="12">
      <t>タンイ</t>
    </rPh>
    <phoneticPr fontId="5"/>
  </si>
  <si>
    <t>要望書登録/基金/県NO</t>
    <rPh sb="0" eb="3">
      <t>ヨウボウショ</t>
    </rPh>
    <rPh sb="3" eb="5">
      <t>トウロク</t>
    </rPh>
    <rPh sb="6" eb="8">
      <t>キキン</t>
    </rPh>
    <rPh sb="9" eb="10">
      <t>ケン</t>
    </rPh>
    <phoneticPr fontId="5"/>
  </si>
  <si>
    <t>要望書登録/映画製作/公開予定時期（終了）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コウカイ</t>
    </rPh>
    <rPh sb="13" eb="15">
      <t>ヨテイ</t>
    </rPh>
    <rPh sb="15" eb="17">
      <t>ジキ</t>
    </rPh>
    <rPh sb="18" eb="20">
      <t>シュウリョウ</t>
    </rPh>
    <phoneticPr fontId="5"/>
  </si>
  <si>
    <t>要望書登録/映画製作/公開予定時期（開始）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コウカイ</t>
    </rPh>
    <rPh sb="13" eb="15">
      <t>ヨテイ</t>
    </rPh>
    <rPh sb="15" eb="17">
      <t>ジキ</t>
    </rPh>
    <rPh sb="18" eb="20">
      <t>カイシ</t>
    </rPh>
    <phoneticPr fontId="5"/>
  </si>
  <si>
    <t>要望書登録/映画製作/配給会社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ハイキュウ</t>
    </rPh>
    <rPh sb="13" eb="15">
      <t>ガイシャ</t>
    </rPh>
    <phoneticPr fontId="5"/>
  </si>
  <si>
    <t>要望書登録/映画製作/出演者</t>
    <rPh sb="0" eb="3">
      <t>ヨウボウショ</t>
    </rPh>
    <rPh sb="3" eb="5">
      <t>トウロク</t>
    </rPh>
    <rPh sb="6" eb="8">
      <t>エイガ</t>
    </rPh>
    <rPh sb="8" eb="10">
      <t>セイサク</t>
    </rPh>
    <rPh sb="11" eb="14">
      <t>シュツエンシャ</t>
    </rPh>
    <phoneticPr fontId="5"/>
  </si>
  <si>
    <t>要望書登録/映画製作/撮影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サツエイ</t>
    </rPh>
    <phoneticPr fontId="5"/>
  </si>
  <si>
    <t>要望書登録/映画製作/脚本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キャクホン</t>
    </rPh>
    <phoneticPr fontId="5"/>
  </si>
  <si>
    <t>要望書登録/映画製作/監督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カントク</t>
    </rPh>
    <phoneticPr fontId="5"/>
  </si>
  <si>
    <t>要望書登録/映画製作/完成形態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カンセイ</t>
    </rPh>
    <rPh sb="13" eb="15">
      <t>ケイタイ</t>
    </rPh>
    <phoneticPr fontId="5"/>
  </si>
  <si>
    <t>要望書登録/映画製作/製作期間（終了）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セイサク</t>
    </rPh>
    <rPh sb="13" eb="15">
      <t>キカン</t>
    </rPh>
    <rPh sb="16" eb="18">
      <t>シュウリョウ</t>
    </rPh>
    <phoneticPr fontId="5"/>
  </si>
  <si>
    <t>要望書登録/映画製作/製作期間（開始）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セイサク</t>
    </rPh>
    <rPh sb="13" eb="15">
      <t>キカン</t>
    </rPh>
    <rPh sb="16" eb="18">
      <t>カイシ</t>
    </rPh>
    <phoneticPr fontId="5"/>
  </si>
  <si>
    <t>要望書登録/映画製作/時間</t>
    <rPh sb="0" eb="3">
      <t>ヨウボウショ</t>
    </rPh>
    <rPh sb="3" eb="5">
      <t>トウロク</t>
    </rPh>
    <rPh sb="6" eb="8">
      <t>エイガ</t>
    </rPh>
    <rPh sb="8" eb="10">
      <t>セイサク</t>
    </rPh>
    <rPh sb="11" eb="13">
      <t>ジカン</t>
    </rPh>
    <phoneticPr fontId="5"/>
  </si>
  <si>
    <t>要望書登録/要望内容/文化庁チェック</t>
    <rPh sb="0" eb="3">
      <t>ヨウボウショ</t>
    </rPh>
    <rPh sb="3" eb="5">
      <t>トウロク</t>
    </rPh>
    <rPh sb="6" eb="8">
      <t>ヨウボウ</t>
    </rPh>
    <rPh sb="8" eb="10">
      <t>ナイヨウ</t>
    </rPh>
    <rPh sb="11" eb="14">
      <t>ブンカチョウ</t>
    </rPh>
    <phoneticPr fontId="5"/>
  </si>
  <si>
    <t>要望書登録/要望内容/備考</t>
    <rPh sb="0" eb="3">
      <t>ヨウボウショ</t>
    </rPh>
    <rPh sb="3" eb="5">
      <t>トウロク</t>
    </rPh>
    <rPh sb="6" eb="8">
      <t>ヨウボウ</t>
    </rPh>
    <rPh sb="8" eb="10">
      <t>ナイヨウ</t>
    </rPh>
    <rPh sb="11" eb="13">
      <t>ビコウ</t>
    </rPh>
    <phoneticPr fontId="5"/>
  </si>
  <si>
    <t>要望書登録/要望内容/要望額</t>
    <rPh sb="0" eb="3">
      <t>ヨウボウショ</t>
    </rPh>
    <rPh sb="3" eb="5">
      <t>トウロク</t>
    </rPh>
    <rPh sb="6" eb="8">
      <t>ヨウボウ</t>
    </rPh>
    <rPh sb="8" eb="10">
      <t>ナイヨウ</t>
    </rPh>
    <rPh sb="11" eb="13">
      <t>ヨウボウ</t>
    </rPh>
    <rPh sb="13" eb="14">
      <t>ガク</t>
    </rPh>
    <phoneticPr fontId="5"/>
  </si>
  <si>
    <t>要望書登録/要望内容/対象経費（A）</t>
    <rPh sb="0" eb="3">
      <t>ヨウボウショ</t>
    </rPh>
    <rPh sb="3" eb="5">
      <t>トウロク</t>
    </rPh>
    <rPh sb="6" eb="8">
      <t>ヨウボウ</t>
    </rPh>
    <rPh sb="8" eb="10">
      <t>ナイヨウ</t>
    </rPh>
    <rPh sb="11" eb="13">
      <t>タイショウ</t>
    </rPh>
    <rPh sb="13" eb="15">
      <t>ケイヒ</t>
    </rPh>
    <phoneticPr fontId="5"/>
  </si>
  <si>
    <t>要望書登録/要望内容/(ﾛ)自己負担金</t>
    <rPh sb="0" eb="3">
      <t>ヨウボウショ</t>
    </rPh>
    <rPh sb="3" eb="5">
      <t>トウロク</t>
    </rPh>
    <rPh sb="6" eb="8">
      <t>ヨウボウ</t>
    </rPh>
    <rPh sb="8" eb="10">
      <t>ナイヨウ</t>
    </rPh>
    <rPh sb="14" eb="16">
      <t>ジコ</t>
    </rPh>
    <rPh sb="16" eb="18">
      <t>フタン</t>
    </rPh>
    <rPh sb="18" eb="19">
      <t>キン</t>
    </rPh>
    <phoneticPr fontId="5"/>
  </si>
  <si>
    <t>要望書登録/要望内容/(ｲ)小計</t>
    <rPh sb="0" eb="3">
      <t>ヨウボウショ</t>
    </rPh>
    <rPh sb="3" eb="5">
      <t>トウロク</t>
    </rPh>
    <rPh sb="6" eb="8">
      <t>ヨウボウ</t>
    </rPh>
    <rPh sb="8" eb="10">
      <t>ナイヨウ</t>
    </rPh>
    <rPh sb="14" eb="16">
      <t>ショウケイ</t>
    </rPh>
    <phoneticPr fontId="5"/>
  </si>
  <si>
    <t>要望書登録/要望内容/控除税額計（C）</t>
    <phoneticPr fontId="5"/>
  </si>
  <si>
    <t>要望書登録/要望内容/共催者負担金</t>
    <rPh sb="0" eb="3">
      <t>ヨウボウショ</t>
    </rPh>
    <rPh sb="3" eb="5">
      <t>トウロク</t>
    </rPh>
    <rPh sb="6" eb="8">
      <t>ヨウボウ</t>
    </rPh>
    <rPh sb="8" eb="10">
      <t>ナイヨウ</t>
    </rPh>
    <rPh sb="11" eb="14">
      <t>キョウサイシャ</t>
    </rPh>
    <rPh sb="14" eb="17">
      <t>フタンキン</t>
    </rPh>
    <phoneticPr fontId="5"/>
  </si>
  <si>
    <t>要望書登録/要望内容/入場料</t>
    <rPh sb="0" eb="3">
      <t>ヨウボウショ</t>
    </rPh>
    <rPh sb="3" eb="5">
      <t>トウロク</t>
    </rPh>
    <rPh sb="6" eb="8">
      <t>ヨウボウ</t>
    </rPh>
    <rPh sb="8" eb="10">
      <t>ナイヨウ</t>
    </rPh>
    <rPh sb="11" eb="14">
      <t>ニュウジョウリョウ</t>
    </rPh>
    <phoneticPr fontId="5"/>
  </si>
  <si>
    <t>要望書登録/要望内容/活動名</t>
    <rPh sb="0" eb="3">
      <t>ヨウボウショ</t>
    </rPh>
    <rPh sb="3" eb="5">
      <t>トウロク</t>
    </rPh>
    <rPh sb="6" eb="8">
      <t>ヨウボウ</t>
    </rPh>
    <rPh sb="8" eb="10">
      <t>ナイヨウ</t>
    </rPh>
    <rPh sb="11" eb="13">
      <t>カツドウ</t>
    </rPh>
    <rPh sb="13" eb="14">
      <t>メイ</t>
    </rPh>
    <phoneticPr fontId="5"/>
  </si>
  <si>
    <t>様式の種類</t>
    <rPh sb="0" eb="2">
      <t>ヨウシキ</t>
    </rPh>
    <rPh sb="3" eb="5">
      <t>シュルイ</t>
    </rPh>
    <phoneticPr fontId="2"/>
  </si>
  <si>
    <t>連携内容</t>
    <rPh sb="0" eb="2">
      <t>レンケイ</t>
    </rPh>
    <rPh sb="2" eb="4">
      <t>ナイヨウ</t>
    </rPh>
    <phoneticPr fontId="2"/>
  </si>
  <si>
    <t>連携元</t>
    <rPh sb="0" eb="2">
      <t>レンケイ</t>
    </rPh>
    <rPh sb="2" eb="3">
      <t>モト</t>
    </rPh>
    <phoneticPr fontId="2"/>
  </si>
  <si>
    <t>行</t>
    <rPh sb="0" eb="1">
      <t>ギョウ</t>
    </rPh>
    <phoneticPr fontId="2"/>
  </si>
  <si>
    <t>連携先</t>
    <rPh sb="0" eb="2">
      <t>レンケイ</t>
    </rPh>
    <rPh sb="2" eb="3">
      <t>サキ</t>
    </rPh>
    <phoneticPr fontId="2"/>
  </si>
  <si>
    <t>【注意】本シートを編集・削除しないでください。</t>
    <rPh sb="1" eb="3">
      <t>チュウイ</t>
    </rPh>
    <rPh sb="4" eb="5">
      <t>ホン</t>
    </rPh>
    <rPh sb="9" eb="11">
      <t>ヘンシュウ</t>
    </rPh>
    <rPh sb="12" eb="14">
      <t>サクジョ</t>
    </rPh>
    <phoneticPr fontId="2"/>
  </si>
  <si>
    <t>３か年を通じた「プロジェクト名」を記入してください（任意設定）。２年目・３年目の団体についても同様。
※ミッション・ビジョンの中でのプロジェクトのストーリーがわかりやすい名称を付けること。</t>
    <phoneticPr fontId="2"/>
  </si>
  <si>
    <t>※Ａ４判１枚以内に収めること。</t>
    <rPh sb="3" eb="4">
      <t>ハン</t>
    </rPh>
    <rPh sb="5" eb="6">
      <t>マイ</t>
    </rPh>
    <rPh sb="6" eb="8">
      <t>イナイ</t>
    </rPh>
    <rPh sb="9" eb="10">
      <t>オサ</t>
    </rPh>
    <phoneticPr fontId="2"/>
  </si>
  <si>
    <t xml:space="preserve">
</t>
    <phoneticPr fontId="2"/>
  </si>
  <si>
    <t>（特記事項）　※採択２・３年目で３年間の活動方針・目標に変更が生じた場合は理由等を記入すること。</t>
    <phoneticPr fontId="2"/>
  </si>
  <si>
    <t>助成対象経費
(A)－(B)</t>
    <rPh sb="0" eb="2">
      <t>ジョセイ</t>
    </rPh>
    <rPh sb="2" eb="4">
      <t>タイショウ</t>
    </rPh>
    <rPh sb="4" eb="6">
      <t>ケイヒ</t>
    </rPh>
    <phoneticPr fontId="11"/>
  </si>
  <si>
    <t>支出　合計</t>
    <rPh sb="0" eb="2">
      <t>シシュツ</t>
    </rPh>
    <rPh sb="3" eb="5">
      <t>ゴウケイ</t>
    </rPh>
    <phoneticPr fontId="11"/>
  </si>
  <si>
    <t>（B）複数年計画支援用</t>
    <rPh sb="3" eb="11">
      <t>フクスウネンケイカクシエンヨウ</t>
    </rPh>
    <phoneticPr fontId="2"/>
  </si>
  <si>
    <t>総表!C13</t>
    <phoneticPr fontId="2"/>
  </si>
  <si>
    <t>［支出総表］</t>
    <rPh sb="1" eb="5">
      <t>シシュツソウヒョウ</t>
    </rPh>
    <phoneticPr fontId="5"/>
  </si>
  <si>
    <t>文化芸術振興費補助金による助成金交付要綱第３条の規定に基づき、助成金交付要望書を提出します。</t>
    <phoneticPr fontId="5"/>
  </si>
  <si>
    <t>団体名</t>
    <rPh sb="0" eb="3">
      <t>ダンタイメイ</t>
    </rPh>
    <phoneticPr fontId="2"/>
  </si>
  <si>
    <t>計画名</t>
    <rPh sb="0" eb="2">
      <t>ケイカク</t>
    </rPh>
    <rPh sb="2" eb="3">
      <t>メイ</t>
    </rPh>
    <phoneticPr fontId="5"/>
  </si>
  <si>
    <t>入場料・配信収入 計</t>
    <rPh sb="0" eb="3">
      <t>ニュウジョウリョウ</t>
    </rPh>
    <rPh sb="4" eb="6">
      <t>ハイシン</t>
    </rPh>
    <rPh sb="6" eb="8">
      <t>シュウニュウ</t>
    </rPh>
    <rPh sb="9" eb="10">
      <t>ケイ</t>
    </rPh>
    <phoneticPr fontId="2"/>
  </si>
  <si>
    <t>責任者情報</t>
    <rPh sb="0" eb="3">
      <t>セキニンシャ</t>
    </rPh>
    <rPh sb="3" eb="5">
      <t>ジョウホウ</t>
    </rPh>
    <phoneticPr fontId="5"/>
  </si>
  <si>
    <t>責任者電話番号</t>
    <rPh sb="0" eb="3">
      <t>セキニンシャ</t>
    </rPh>
    <rPh sb="3" eb="5">
      <t>デンワ</t>
    </rPh>
    <rPh sb="5" eb="7">
      <t>バンゴウ</t>
    </rPh>
    <phoneticPr fontId="5"/>
  </si>
  <si>
    <t>責任者E-mail</t>
    <rPh sb="0" eb="3">
      <t>セキニンシャ</t>
    </rPh>
    <phoneticPr fontId="5"/>
  </si>
  <si>
    <t>総表!C11</t>
    <phoneticPr fontId="2"/>
  </si>
  <si>
    <t>代表者役職名・氏名</t>
    <rPh sb="7" eb="9">
      <t>シメイ</t>
    </rPh>
    <phoneticPr fontId="2"/>
  </si>
  <si>
    <t>〒</t>
    <phoneticPr fontId="2"/>
  </si>
  <si>
    <t>団体住所</t>
    <rPh sb="0" eb="4">
      <t>ダンタイジュウショ</t>
    </rPh>
    <phoneticPr fontId="5"/>
  </si>
  <si>
    <t>総表!F10</t>
    <phoneticPr fontId="2"/>
  </si>
  <si>
    <t>総表!C10</t>
    <phoneticPr fontId="2"/>
  </si>
  <si>
    <t>総表!F11</t>
    <phoneticPr fontId="2"/>
  </si>
  <si>
    <t>総表!D14</t>
    <phoneticPr fontId="2"/>
  </si>
  <si>
    <t>総表!E16</t>
    <phoneticPr fontId="2"/>
  </si>
  <si>
    <t>※水色のセルは自動で入力されます。</t>
    <rPh sb="1" eb="2">
      <t>ミズ</t>
    </rPh>
    <phoneticPr fontId="2"/>
  </si>
  <si>
    <t>※水色のセルは自動で入力されます。</t>
    <rPh sb="1" eb="3">
      <t>ミズイロ</t>
    </rPh>
    <rPh sb="7" eb="9">
      <t>ジドウ</t>
    </rPh>
    <rPh sb="10" eb="12">
      <t>ニュウリョク</t>
    </rPh>
    <phoneticPr fontId="2"/>
  </si>
  <si>
    <t>（活動概要）</t>
    <rPh sb="1" eb="3">
      <t>カツドウ</t>
    </rPh>
    <rPh sb="3" eb="5">
      <t>ガイヨウ</t>
    </rPh>
    <phoneticPr fontId="2"/>
  </si>
  <si>
    <t>（工程表）</t>
    <phoneticPr fontId="2"/>
  </si>
  <si>
    <t>※水色のセルは自動で入力されます。</t>
    <phoneticPr fontId="2"/>
  </si>
  <si>
    <t>活動名</t>
    <rPh sb="0" eb="2">
      <t>カツドウ</t>
    </rPh>
    <rPh sb="2" eb="3">
      <t>メイ</t>
    </rPh>
    <phoneticPr fontId="11"/>
  </si>
  <si>
    <t>同上不可</t>
    <rPh sb="0" eb="4">
      <t>ドウジョウフカ</t>
    </rPh>
    <phoneticPr fontId="2"/>
  </si>
  <si>
    <t>入場料・
配信収入</t>
    <rPh sb="0" eb="3">
      <t>ニュウジョウリョウ</t>
    </rPh>
    <phoneticPr fontId="5"/>
  </si>
  <si>
    <t xml:space="preserve"> 令和８年度の活動計画</t>
    <rPh sb="7" eb="9">
      <t>カツドウ</t>
    </rPh>
    <phoneticPr fontId="2"/>
  </si>
  <si>
    <r>
      <t>※定性的な目標だけでなく、定量的な目標も記載すること
※公演等に関する活動方針、目標だけでなく、</t>
    </r>
    <r>
      <rPr>
        <u/>
        <sz val="12"/>
        <rFont val="ＭＳ ゴシック"/>
        <family val="3"/>
        <charset val="128"/>
      </rPr>
      <t>地域との連携・協力や、社会的・経済的価値の創出に向けた活動方針、目標も記載すること</t>
    </r>
    <rPh sb="28" eb="31">
      <t>コウエントウ</t>
    </rPh>
    <rPh sb="32" eb="33">
      <t>カン</t>
    </rPh>
    <rPh sb="35" eb="39">
      <t>カツドウホウシン</t>
    </rPh>
    <rPh sb="40" eb="42">
      <t>モクヒョウ</t>
    </rPh>
    <rPh sb="75" eb="77">
      <t>カツドウ</t>
    </rPh>
    <rPh sb="77" eb="79">
      <t>ホウシン</t>
    </rPh>
    <rPh sb="80" eb="82">
      <t>モクヒョウ</t>
    </rPh>
    <rPh sb="83" eb="85">
      <t>キサイ</t>
    </rPh>
    <phoneticPr fontId="2"/>
  </si>
  <si>
    <t xml:space="preserve"> 令和９年度の活動計画</t>
    <rPh sb="7" eb="9">
      <t>カツドウ</t>
    </rPh>
    <phoneticPr fontId="2"/>
  </si>
  <si>
    <t>【団体の運営等に対する取組】</t>
    <rPh sb="1" eb="3">
      <t>ダンタイ</t>
    </rPh>
    <rPh sb="4" eb="6">
      <t>ウンエイ</t>
    </rPh>
    <rPh sb="6" eb="7">
      <t>トウ</t>
    </rPh>
    <rPh sb="8" eb="9">
      <t>タイ</t>
    </rPh>
    <rPh sb="11" eb="13">
      <t>トリクミ</t>
    </rPh>
    <phoneticPr fontId="5"/>
  </si>
  <si>
    <t>持続的な運営基盤の強化に向けた、自己収入や多様な財源の確保に対する取組</t>
    <phoneticPr fontId="2"/>
  </si>
  <si>
    <t>その他、特徴的な取組（当該芸術分野を支える人材の育成、国際交流、教育・普及の取組等）</t>
    <rPh sb="2" eb="3">
      <t>タ</t>
    </rPh>
    <rPh sb="4" eb="7">
      <t>トクチョウテキ</t>
    </rPh>
    <rPh sb="8" eb="10">
      <t>トリクミ</t>
    </rPh>
    <rPh sb="11" eb="13">
      <t>トウガイ</t>
    </rPh>
    <rPh sb="13" eb="17">
      <t>ゲイジュツブンヤ</t>
    </rPh>
    <rPh sb="18" eb="19">
      <t>ササ</t>
    </rPh>
    <rPh sb="21" eb="23">
      <t>ジンザイ</t>
    </rPh>
    <rPh sb="24" eb="26">
      <t>イクセイ</t>
    </rPh>
    <rPh sb="27" eb="31">
      <t>コクサイコウリュウ</t>
    </rPh>
    <rPh sb="32" eb="34">
      <t>キョウイク</t>
    </rPh>
    <rPh sb="35" eb="37">
      <t>フキュウ</t>
    </rPh>
    <rPh sb="38" eb="40">
      <t>トリクミ</t>
    </rPh>
    <rPh sb="40" eb="41">
      <t>ナド</t>
    </rPh>
    <phoneticPr fontId="2"/>
  </si>
  <si>
    <t>※Ａ４判１枚に収まるように作成してください。</t>
    <phoneticPr fontId="2"/>
  </si>
  <si>
    <t>Ｂ－５</t>
    <phoneticPr fontId="5"/>
  </si>
  <si>
    <t>-</t>
    <phoneticPr fontId="2"/>
  </si>
  <si>
    <t>自治体、企業、コミュニティ、劇場・音楽堂等、教育機関等との連携・協力や、社会的・経済的価値の創出に向けた取組と期待される効果</t>
    <rPh sb="0" eb="3">
      <t>ジチタイ</t>
    </rPh>
    <rPh sb="4" eb="6">
      <t>キギョウ</t>
    </rPh>
    <rPh sb="14" eb="16">
      <t>ゲキジョウ</t>
    </rPh>
    <rPh sb="17" eb="20">
      <t>オンガクドウ</t>
    </rPh>
    <rPh sb="20" eb="21">
      <t>ナド</t>
    </rPh>
    <rPh sb="22" eb="24">
      <t>キョウイク</t>
    </rPh>
    <rPh sb="24" eb="26">
      <t>キカン</t>
    </rPh>
    <rPh sb="26" eb="27">
      <t>トウ</t>
    </rPh>
    <rPh sb="29" eb="31">
      <t>レンケイ</t>
    </rPh>
    <rPh sb="32" eb="34">
      <t>キョウリョク</t>
    </rPh>
    <rPh sb="36" eb="38">
      <t>シャカイ</t>
    </rPh>
    <rPh sb="38" eb="39">
      <t>テキ</t>
    </rPh>
    <rPh sb="40" eb="42">
      <t>ケイザイ</t>
    </rPh>
    <rPh sb="42" eb="43">
      <t>テキ</t>
    </rPh>
    <rPh sb="43" eb="45">
      <t>カチ</t>
    </rPh>
    <rPh sb="46" eb="48">
      <t>ソウシュツ</t>
    </rPh>
    <rPh sb="49" eb="50">
      <t>ム</t>
    </rPh>
    <rPh sb="52" eb="54">
      <t>トリクミ</t>
    </rPh>
    <rPh sb="55" eb="57">
      <t>キタイ</t>
    </rPh>
    <rPh sb="60" eb="62">
      <t>コウカ</t>
    </rPh>
    <phoneticPr fontId="2"/>
  </si>
  <si>
    <t>令和８年度　文化芸術振興費補助金による
助　 成　 金　 交　 付　 要　 望　 書
（舞 台 芸 術 等 総 合 支 援 事 業）</t>
    <rPh sb="6" eb="10">
      <t>ブンカゲイジュツ</t>
    </rPh>
    <rPh sb="10" eb="13">
      <t>シンコウヒ</t>
    </rPh>
    <rPh sb="13" eb="16">
      <t>ホジョキン</t>
    </rPh>
    <rPh sb="35" eb="36">
      <t>ヨウ</t>
    </rPh>
    <rPh sb="44" eb="45">
      <t>マイ</t>
    </rPh>
    <rPh sb="46" eb="47">
      <t>ダイ</t>
    </rPh>
    <rPh sb="48" eb="49">
      <t>ゲイ</t>
    </rPh>
    <rPh sb="49" eb="50">
      <t>ジュツ</t>
    </rPh>
    <rPh sb="51" eb="52">
      <t>ソウ</t>
    </rPh>
    <rPh sb="52" eb="53">
      <t>ナド</t>
    </rPh>
    <rPh sb="54" eb="55">
      <t>ソウ</t>
    </rPh>
    <rPh sb="56" eb="57">
      <t>ゴウ</t>
    </rPh>
    <rPh sb="58" eb="59">
      <t>シ</t>
    </rPh>
    <rPh sb="60" eb="61">
      <t>エン</t>
    </rPh>
    <rPh sb="61" eb="62">
      <t>コト</t>
    </rPh>
    <rPh sb="63" eb="64">
      <t>ギョウ</t>
    </rPh>
    <phoneticPr fontId="5"/>
  </si>
  <si>
    <t>令和８年度
支出</t>
    <rPh sb="0" eb="2">
      <t>レイワ</t>
    </rPh>
    <rPh sb="3" eb="5">
      <t>ネンド</t>
    </rPh>
    <rPh sb="6" eb="8">
      <t>シシュツ</t>
    </rPh>
    <phoneticPr fontId="2"/>
  </si>
  <si>
    <t>令和８年度
収入</t>
    <phoneticPr fontId="2"/>
  </si>
  <si>
    <t>団体住所・団体名・代表者名は、
団体規約・定款の記載と一致するようにしてください。</t>
    <phoneticPr fontId="2"/>
  </si>
  <si>
    <t>歌舞伎</t>
    <rPh sb="0" eb="3">
      <t>カブキ</t>
    </rPh>
    <phoneticPr fontId="5"/>
  </si>
  <si>
    <t>人形浄瑠璃</t>
    <rPh sb="0" eb="2">
      <t>ニンギョウ</t>
    </rPh>
    <rPh sb="2" eb="5">
      <t>ジョウルリ</t>
    </rPh>
    <phoneticPr fontId="5"/>
  </si>
  <si>
    <t>能楽</t>
    <rPh sb="0" eb="2">
      <t>ノウガク</t>
    </rPh>
    <phoneticPr fontId="5"/>
  </si>
  <si>
    <t>【３年間（令和８年度～10年度）(注) の活動計画等】</t>
    <rPh sb="21" eb="23">
      <t>カツドウ</t>
    </rPh>
    <phoneticPr fontId="2"/>
  </si>
  <si>
    <t>(注)採択２年目（令和７年度採択活動）の場合は令和７～９年度、採択３年目（令和６年度採択活動）の場合は令和６～８年度について記入すること。</t>
    <rPh sb="1" eb="2">
      <t>チュウ</t>
    </rPh>
    <rPh sb="3" eb="5">
      <t>サイタク</t>
    </rPh>
    <rPh sb="6" eb="8">
      <t>ネンメ</t>
    </rPh>
    <rPh sb="20" eb="22">
      <t>バアイ</t>
    </rPh>
    <rPh sb="23" eb="25">
      <t>レイワ</t>
    </rPh>
    <rPh sb="28" eb="30">
      <t>ネンド</t>
    </rPh>
    <rPh sb="48" eb="50">
      <t>バアイ</t>
    </rPh>
    <rPh sb="51" eb="53">
      <t>レイワ</t>
    </rPh>
    <rPh sb="56" eb="58">
      <t>ネンド</t>
    </rPh>
    <rPh sb="62" eb="64">
      <t>キニュウ</t>
    </rPh>
    <phoneticPr fontId="2"/>
  </si>
  <si>
    <r>
      <t>（特記事項）　　※採択２・３年目で</t>
    </r>
    <r>
      <rPr>
        <u/>
        <sz val="12"/>
        <color rgb="FFFF0000"/>
        <rFont val="ＭＳ ゴシック"/>
        <family val="3"/>
        <charset val="128"/>
      </rPr>
      <t>令和８年度の活動に</t>
    </r>
    <r>
      <rPr>
        <sz val="12"/>
        <rFont val="ＭＳ ゴシック"/>
        <family val="3"/>
        <charset val="128"/>
      </rPr>
      <t>変更が生じた場合は理由等を記入すること。</t>
    </r>
    <phoneticPr fontId="2"/>
  </si>
  <si>
    <r>
      <rPr>
        <b/>
        <sz val="14"/>
        <color rgb="FF000000"/>
        <rFont val="ＭＳ ゴシック"/>
        <family val="3"/>
        <charset val="128"/>
      </rPr>
      <t>（３）３年間の活動計画</t>
    </r>
    <r>
      <rPr>
        <b/>
        <sz val="12"/>
        <color rgb="FF000000"/>
        <rFont val="ＭＳ ゴシック"/>
        <family val="3"/>
        <charset val="128"/>
      </rPr>
      <t>　</t>
    </r>
    <r>
      <rPr>
        <b/>
        <sz val="10"/>
        <color rgb="FF000000"/>
        <rFont val="ＭＳ ゴシック"/>
        <family val="3"/>
        <charset val="128"/>
      </rPr>
      <t xml:space="preserve">　
       </t>
    </r>
    <r>
      <rPr>
        <sz val="11"/>
        <color rgb="FFFF0000"/>
        <rFont val="ＭＳ ゴシック"/>
        <family val="3"/>
        <charset val="128"/>
      </rPr>
      <t>※採択２年目の場合は令和８・９年度、採択３年目の場合は令和８年度の公演計画のみを記載すること。</t>
    </r>
    <rPh sb="7" eb="9">
      <t>カツドウ</t>
    </rPh>
    <rPh sb="22" eb="24">
      <t>サイタク</t>
    </rPh>
    <rPh sb="25" eb="27">
      <t>ネンメ</t>
    </rPh>
    <rPh sb="28" eb="30">
      <t>バアイ</t>
    </rPh>
    <rPh sb="31" eb="33">
      <t>レイワ</t>
    </rPh>
    <rPh sb="36" eb="38">
      <t>ネンド</t>
    </rPh>
    <rPh sb="39" eb="41">
      <t>サイタク</t>
    </rPh>
    <rPh sb="42" eb="44">
      <t>ネンメ</t>
    </rPh>
    <rPh sb="45" eb="47">
      <t>バアイ</t>
    </rPh>
    <rPh sb="48" eb="50">
      <t>レイワ</t>
    </rPh>
    <rPh sb="51" eb="53">
      <t>ネンド</t>
    </rPh>
    <rPh sb="54" eb="56">
      <t>コウエン</t>
    </rPh>
    <rPh sb="56" eb="58">
      <t>ケイカク</t>
    </rPh>
    <rPh sb="61" eb="63">
      <t>キサイ</t>
    </rPh>
    <phoneticPr fontId="2"/>
  </si>
  <si>
    <t xml:space="preserve"> 令和10年度の活動計画</t>
    <rPh sb="8" eb="10">
      <t>カツドウ</t>
    </rPh>
    <phoneticPr fontId="2"/>
  </si>
  <si>
    <t>【令和８年度予算書　総表】</t>
    <rPh sb="1" eb="3">
      <t>レイワ</t>
    </rPh>
    <rPh sb="4" eb="6">
      <t>ネンド</t>
    </rPh>
    <rPh sb="6" eb="8">
      <t>ヨサン</t>
    </rPh>
    <rPh sb="8" eb="9">
      <t>ショ</t>
    </rPh>
    <rPh sb="10" eb="12">
      <t>ソウヒョウ</t>
    </rPh>
    <phoneticPr fontId="11"/>
  </si>
  <si>
    <t>【令和８年度　活動計画推進業務費計算書】</t>
    <rPh sb="1" eb="3">
      <t>レイワ</t>
    </rPh>
    <rPh sb="4" eb="6">
      <t>ネンド</t>
    </rPh>
    <rPh sb="7" eb="16">
      <t>カツドウケイカクスイシンギョウムヒ</t>
    </rPh>
    <rPh sb="16" eb="19">
      <t>ケイサンショ</t>
    </rPh>
    <phoneticPr fontId="5"/>
  </si>
  <si>
    <t>総表!C26</t>
    <phoneticPr fontId="2"/>
  </si>
  <si>
    <t>総表!C18</t>
    <phoneticPr fontId="2"/>
  </si>
  <si>
    <t>総表!C17</t>
    <phoneticPr fontId="2"/>
  </si>
  <si>
    <t>総表!G17</t>
    <phoneticPr fontId="2"/>
  </si>
  <si>
    <t>総表!G18</t>
    <phoneticPr fontId="2"/>
  </si>
  <si>
    <t xml:space="preserve">総表!D14 </t>
    <phoneticPr fontId="2"/>
  </si>
  <si>
    <t>総表!G24</t>
    <phoneticPr fontId="2"/>
  </si>
  <si>
    <t>総表!G22</t>
    <phoneticPr fontId="2"/>
  </si>
  <si>
    <t>総表!C24</t>
    <phoneticPr fontId="2"/>
  </si>
  <si>
    <t>←採択通知等の書類はこちらのアドレス宛にメール送信されますので、必ず入力ください。（同上不可）</t>
    <rPh sb="1" eb="3">
      <t>サイタク</t>
    </rPh>
    <rPh sb="3" eb="5">
      <t>ツウチ</t>
    </rPh>
    <rPh sb="5" eb="6">
      <t>ナド</t>
    </rPh>
    <rPh sb="7" eb="9">
      <t>ショルイ</t>
    </rPh>
    <rPh sb="18" eb="19">
      <t>アテ</t>
    </rPh>
    <rPh sb="23" eb="25">
      <t>ソウシン</t>
    </rPh>
    <rPh sb="32" eb="33">
      <t>カナラ</t>
    </rPh>
    <rPh sb="34" eb="36">
      <t>ニュウリョク</t>
    </rPh>
    <rPh sb="42" eb="44">
      <t>ドウジョウ</t>
    </rPh>
    <rPh sb="44" eb="46">
      <t>フカ</t>
    </rPh>
    <phoneticPr fontId="2"/>
  </si>
  <si>
    <r>
      <t xml:space="preserve">担当者E-mail
</t>
    </r>
    <r>
      <rPr>
        <b/>
        <sz val="11"/>
        <rFont val="ＭＳ ゴシック"/>
        <family val="3"/>
        <charset val="128"/>
      </rPr>
      <t>（書類送付先）</t>
    </r>
    <rPh sb="0" eb="3">
      <t>タントウシャ</t>
    </rPh>
    <rPh sb="11" eb="16">
      <t>ショルイソウフサキ</t>
    </rPh>
    <phoneticPr fontId="5"/>
  </si>
  <si>
    <t>公的補助金等</t>
    <phoneticPr fontId="5"/>
  </si>
  <si>
    <t>民間寄付金等</t>
    <phoneticPr fontId="2"/>
  </si>
  <si>
    <t>予算書総表!C5</t>
    <rPh sb="0" eb="4">
      <t>ヨサンショソウヒョウ</t>
    </rPh>
    <phoneticPr fontId="2"/>
  </si>
  <si>
    <t>予算書総表!C6</t>
    <phoneticPr fontId="2"/>
  </si>
  <si>
    <t>予算書総表!C7</t>
    <phoneticPr fontId="2"/>
  </si>
  <si>
    <t>予算書総表!C8</t>
    <phoneticPr fontId="2"/>
  </si>
  <si>
    <t>予算書総表!C9</t>
    <phoneticPr fontId="2"/>
  </si>
  <si>
    <t>予算書総表!C10</t>
    <phoneticPr fontId="2"/>
  </si>
  <si>
    <t>予算書総表!C11</t>
    <phoneticPr fontId="2"/>
  </si>
  <si>
    <t>予算書総表!C12</t>
    <phoneticPr fontId="2"/>
  </si>
  <si>
    <t>（単位：千円）</t>
    <rPh sb="1" eb="3">
      <t>タンイ</t>
    </rPh>
    <rPh sb="4" eb="6">
      <t>センエン</t>
    </rPh>
    <phoneticPr fontId="5"/>
  </si>
  <si>
    <t>活動の
種別</t>
    <rPh sb="4" eb="6">
      <t>シュベツ</t>
    </rPh>
    <phoneticPr fontId="2"/>
  </si>
  <si>
    <t>※行の挿入・削除はしないでください。</t>
  </si>
  <si>
    <t>※行の挿入・削除はしないでください。</t>
    <rPh sb="1" eb="2">
      <t>ギョウ</t>
    </rPh>
    <rPh sb="3" eb="5">
      <t>ソウニュウ</t>
    </rPh>
    <rPh sb="6" eb="8">
      <t>サクジョ</t>
    </rPh>
    <phoneticPr fontId="2"/>
  </si>
  <si>
    <t>総表!G34</t>
    <phoneticPr fontId="2"/>
  </si>
  <si>
    <t>総表!G37</t>
    <phoneticPr fontId="2"/>
  </si>
  <si>
    <t>総表!G32</t>
    <phoneticPr fontId="2"/>
  </si>
  <si>
    <r>
      <t xml:space="preserve">活動計画推進業務費を除く助成対象経費（e）
</t>
    </r>
    <r>
      <rPr>
        <sz val="9"/>
        <color indexed="8"/>
        <rFont val="ＭＳ ゴシック"/>
        <family val="3"/>
        <charset val="128"/>
      </rPr>
      <t>令和8年度予算書総表の助成対象経費(A)－(B)合計</t>
    </r>
    <rPh sb="0" eb="2">
      <t>カツドウ</t>
    </rPh>
    <rPh sb="2" eb="4">
      <t>ケイカク</t>
    </rPh>
    <rPh sb="4" eb="6">
      <t>スイシン</t>
    </rPh>
    <rPh sb="6" eb="8">
      <t>ギョウム</t>
    </rPh>
    <rPh sb="8" eb="9">
      <t>ヒ</t>
    </rPh>
    <rPh sb="10" eb="11">
      <t>ノゾ</t>
    </rPh>
    <rPh sb="12" eb="14">
      <t>ジョセイ</t>
    </rPh>
    <rPh sb="14" eb="16">
      <t>タイショウ</t>
    </rPh>
    <rPh sb="16" eb="18">
      <t>ケイヒ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</si>
</sst>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#,##0_ ;[Red]\-#,##0\ "/>
    <numFmt numFmtId="177" formatCode="#,##0_ "/>
    <numFmt numFmtId="178" formatCode="#,##0_);[Red]\(#,##0\)"/>
    <numFmt numFmtId="179" formatCode="#,##0;[Red]#,##0"/>
    <numFmt numFmtId="180" formatCode="#,##0;&quot;△ &quot;#,##0"/>
    <numFmt numFmtId="181" formatCode="##&quot;回&quot;"/>
    <numFmt numFmtId="182" formatCode="#,###&quot;席&quot;"/>
    <numFmt numFmtId="183" formatCode="#,###&quot;人&quot;"/>
    <numFmt numFmtId="184" formatCode="000"/>
    <numFmt numFmtId="185" formatCode="#,###&quot;月&quot;"/>
    <numFmt numFmtId="186" formatCode="#,##0;&quot;▲ &quot;#,##0"/>
    <numFmt numFmtId="187" formatCode="#,##0\ &quot;千&quot;&quot;円&quot;"/>
  </numFmts>
  <fonts count="63">
    <font>
      <sz val="11"/>
      <color theme="1"/>
      <name val="游ゴシック"/>
      <family val="2"/>
      <scheme val="minor"/>
    </font>
    <font>
      <sz val="1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10"/>
      <color theme="1"/>
      <name val="游ゴシック"/>
      <family val="3"/>
      <charset val="128"/>
    </font>
    <font>
      <b/>
      <sz val="11"/>
      <color theme="1"/>
      <name val="ＭＳ ゴシック"/>
      <family val="3"/>
      <charset val="128"/>
    </font>
    <font>
      <sz val="6"/>
      <name val="游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name val="ＭＳ ゴシック"/>
      <family val="2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游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1"/>
      <color indexed="81"/>
      <name val="MS P ゴシック"/>
      <family val="3"/>
      <charset val="128"/>
    </font>
    <font>
      <sz val="9"/>
      <color indexed="8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2"/>
      <color theme="1"/>
      <name val="游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4"/>
      <color indexed="8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6"/>
      <color rgb="FFFF0000"/>
      <name val="ＭＳ ゴシック"/>
      <family val="3"/>
      <charset val="128"/>
    </font>
    <font>
      <sz val="22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sz val="11"/>
      <name val="游ゴシック"/>
      <family val="3"/>
      <charset val="128"/>
      <scheme val="minor"/>
    </font>
    <font>
      <u/>
      <sz val="11"/>
      <color theme="10"/>
      <name val="游ゴシック"/>
      <family val="3"/>
      <charset val="128"/>
      <scheme val="minor"/>
    </font>
    <font>
      <sz val="14"/>
      <color theme="1"/>
      <name val="游ゴシック"/>
      <family val="3"/>
      <charset val="128"/>
    </font>
    <font>
      <b/>
      <sz val="14"/>
      <color rgb="FFFF0000"/>
      <name val="ＭＳ ゴシック"/>
      <family val="3"/>
      <charset val="128"/>
    </font>
    <font>
      <b/>
      <sz val="10"/>
      <color rgb="FF000000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2"/>
      <color rgb="FF000000"/>
      <name val="ＭＳ ゴシック"/>
      <family val="3"/>
      <charset val="128"/>
    </font>
    <font>
      <b/>
      <sz val="12"/>
      <color rgb="FF00000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theme="1"/>
      <name val="游ゴシック"/>
      <family val="2"/>
      <scheme val="minor"/>
    </font>
    <font>
      <b/>
      <sz val="9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b/>
      <sz val="14"/>
      <color rgb="FF000000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u/>
      <sz val="12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0"/>
      <name val="ＭＳ Ｐゴシック"/>
      <family val="3"/>
      <charset val="128"/>
    </font>
    <font>
      <u/>
      <sz val="12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b/>
      <sz val="20"/>
      <name val="ＭＳ ゴシック"/>
      <family val="3"/>
      <charset val="128"/>
    </font>
    <font>
      <b/>
      <sz val="16"/>
      <color rgb="FF000000"/>
      <name val="ＭＳ ゴシック"/>
      <family val="3"/>
      <charset val="128"/>
    </font>
    <font>
      <sz val="14"/>
      <color rgb="FF000000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ck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auto="1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hair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38" fontId="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38" fontId="46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533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49" fontId="15" fillId="0" borderId="0" xfId="0" applyNumberFormat="1" applyFont="1" applyAlignment="1">
      <alignment vertical="center"/>
    </xf>
    <xf numFmtId="176" fontId="16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180" fontId="3" fillId="0" borderId="0" xfId="0" applyNumberFormat="1" applyFont="1" applyAlignment="1">
      <alignment vertical="center"/>
    </xf>
    <xf numFmtId="180" fontId="23" fillId="0" borderId="0" xfId="0" applyNumberFormat="1" applyFont="1" applyAlignment="1">
      <alignment horizontal="right"/>
    </xf>
    <xf numFmtId="0" fontId="8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4" fillId="0" borderId="12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vertical="center" wrapText="1"/>
      <protection locked="0"/>
    </xf>
    <xf numFmtId="0" fontId="8" fillId="3" borderId="1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/>
    </xf>
    <xf numFmtId="180" fontId="8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4" fillId="0" borderId="0" xfId="0" applyFont="1" applyAlignment="1">
      <alignment vertical="center" wrapText="1"/>
    </xf>
    <xf numFmtId="0" fontId="34" fillId="0" borderId="0" xfId="0" applyFont="1" applyAlignment="1">
      <alignment vertical="center"/>
    </xf>
    <xf numFmtId="0" fontId="35" fillId="0" borderId="0" xfId="0" applyFont="1" applyAlignment="1">
      <alignment horizontal="center" vertical="top" wrapText="1"/>
    </xf>
    <xf numFmtId="0" fontId="28" fillId="0" borderId="0" xfId="0" applyFont="1" applyAlignment="1">
      <alignment horizontal="center" vertical="top"/>
    </xf>
    <xf numFmtId="0" fontId="13" fillId="0" borderId="0" xfId="0" applyFont="1" applyAlignment="1">
      <alignment vertical="center" wrapText="1"/>
    </xf>
    <xf numFmtId="0" fontId="30" fillId="0" borderId="0" xfId="0" applyFont="1" applyAlignment="1">
      <alignment vertical="center"/>
    </xf>
    <xf numFmtId="49" fontId="34" fillId="0" borderId="0" xfId="0" applyNumberFormat="1" applyFont="1" applyAlignment="1">
      <alignment vertical="center"/>
    </xf>
    <xf numFmtId="0" fontId="28" fillId="3" borderId="1" xfId="0" applyFont="1" applyFill="1" applyBorder="1" applyAlignment="1">
      <alignment horizontal="center" vertical="center"/>
    </xf>
    <xf numFmtId="49" fontId="7" fillId="0" borderId="0" xfId="0" applyNumberFormat="1" applyFont="1" applyAlignment="1">
      <alignment vertical="center"/>
    </xf>
    <xf numFmtId="49" fontId="28" fillId="0" borderId="1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top"/>
    </xf>
    <xf numFmtId="0" fontId="19" fillId="3" borderId="5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top"/>
    </xf>
    <xf numFmtId="0" fontId="28" fillId="3" borderId="5" xfId="0" applyFont="1" applyFill="1" applyBorder="1" applyAlignment="1">
      <alignment horizontal="center" vertical="center"/>
    </xf>
    <xf numFmtId="0" fontId="38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9" fillId="0" borderId="0" xfId="0" applyFont="1" applyAlignment="1">
      <alignment vertical="center" wrapText="1"/>
    </xf>
    <xf numFmtId="0" fontId="7" fillId="0" borderId="0" xfId="0" applyFont="1" applyAlignment="1">
      <alignment vertical="top" wrapText="1"/>
    </xf>
    <xf numFmtId="0" fontId="39" fillId="0" borderId="0" xfId="0" applyFont="1" applyAlignment="1">
      <alignment vertical="center"/>
    </xf>
    <xf numFmtId="177" fontId="14" fillId="5" borderId="18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41" fillId="0" borderId="0" xfId="0" applyFont="1" applyAlignment="1">
      <alignment vertical="center" wrapText="1"/>
    </xf>
    <xf numFmtId="0" fontId="43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176" fontId="13" fillId="5" borderId="15" xfId="0" applyNumberFormat="1" applyFont="1" applyFill="1" applyBorder="1" applyAlignment="1">
      <alignment vertical="center"/>
    </xf>
    <xf numFmtId="0" fontId="7" fillId="0" borderId="57" xfId="0" applyFont="1" applyBorder="1" applyAlignment="1">
      <alignment vertical="center"/>
    </xf>
    <xf numFmtId="0" fontId="42" fillId="0" borderId="0" xfId="0" applyFont="1" applyAlignment="1">
      <alignment horizontal="center" vertical="center" wrapText="1"/>
    </xf>
    <xf numFmtId="176" fontId="13" fillId="5" borderId="16" xfId="0" applyNumberFormat="1" applyFont="1" applyFill="1" applyBorder="1" applyAlignment="1">
      <alignment vertical="center"/>
    </xf>
    <xf numFmtId="177" fontId="14" fillId="5" borderId="18" xfId="0" applyNumberFormat="1" applyFont="1" applyFill="1" applyBorder="1" applyAlignment="1">
      <alignment vertical="center"/>
    </xf>
    <xf numFmtId="179" fontId="1" fillId="0" borderId="0" xfId="0" applyNumberFormat="1" applyFont="1" applyAlignment="1">
      <alignment vertical="center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/>
    </xf>
    <xf numFmtId="178" fontId="17" fillId="0" borderId="0" xfId="0" applyNumberFormat="1" applyFont="1" applyAlignment="1" applyProtection="1">
      <alignment vertical="center" wrapText="1"/>
      <protection locked="0"/>
    </xf>
    <xf numFmtId="178" fontId="17" fillId="0" borderId="0" xfId="1" applyNumberFormat="1" applyFont="1" applyFill="1" applyBorder="1" applyAlignment="1" applyProtection="1">
      <alignment vertical="center"/>
      <protection locked="0"/>
    </xf>
    <xf numFmtId="0" fontId="16" fillId="0" borderId="0" xfId="0" applyFont="1" applyAlignment="1">
      <alignment vertical="center"/>
    </xf>
    <xf numFmtId="178" fontId="17" fillId="0" borderId="0" xfId="1" applyNumberFormat="1" applyFont="1" applyFill="1" applyBorder="1" applyAlignment="1" applyProtection="1">
      <alignment vertical="center" wrapText="1"/>
      <protection locked="0"/>
    </xf>
    <xf numFmtId="176" fontId="15" fillId="0" borderId="0" xfId="0" applyNumberFormat="1" applyFont="1" applyAlignment="1">
      <alignment vertical="center"/>
    </xf>
    <xf numFmtId="177" fontId="14" fillId="5" borderId="75" xfId="0" applyNumberFormat="1" applyFont="1" applyFill="1" applyBorder="1" applyAlignment="1">
      <alignment vertical="center"/>
    </xf>
    <xf numFmtId="176" fontId="13" fillId="5" borderId="0" xfId="0" applyNumberFormat="1" applyFont="1" applyFill="1" applyAlignment="1">
      <alignment vertical="center"/>
    </xf>
    <xf numFmtId="176" fontId="13" fillId="5" borderId="76" xfId="0" applyNumberFormat="1" applyFont="1" applyFill="1" applyBorder="1" applyAlignment="1">
      <alignment vertical="center"/>
    </xf>
    <xf numFmtId="176" fontId="13" fillId="5" borderId="76" xfId="0" quotePrefix="1" applyNumberFormat="1" applyFont="1" applyFill="1" applyBorder="1" applyAlignment="1">
      <alignment vertical="center"/>
    </xf>
    <xf numFmtId="176" fontId="13" fillId="5" borderId="77" xfId="0" quotePrefix="1" applyNumberFormat="1" applyFont="1" applyFill="1" applyBorder="1" applyAlignment="1">
      <alignment vertical="center"/>
    </xf>
    <xf numFmtId="176" fontId="14" fillId="5" borderId="0" xfId="0" applyNumberFormat="1" applyFont="1" applyFill="1" applyAlignment="1">
      <alignment vertical="center"/>
    </xf>
    <xf numFmtId="176" fontId="18" fillId="5" borderId="76" xfId="0" applyNumberFormat="1" applyFont="1" applyFill="1" applyBorder="1" applyAlignment="1">
      <alignment vertical="center" wrapText="1"/>
    </xf>
    <xf numFmtId="176" fontId="13" fillId="5" borderId="83" xfId="0" applyNumberFormat="1" applyFont="1" applyFill="1" applyBorder="1" applyAlignment="1">
      <alignment vertical="center"/>
    </xf>
    <xf numFmtId="176" fontId="14" fillId="5" borderId="83" xfId="0" applyNumberFormat="1" applyFont="1" applyFill="1" applyBorder="1" applyAlignment="1">
      <alignment vertical="center"/>
    </xf>
    <xf numFmtId="176" fontId="18" fillId="5" borderId="84" xfId="0" applyNumberFormat="1" applyFont="1" applyFill="1" applyBorder="1" applyAlignment="1">
      <alignment vertical="center" wrapText="1"/>
    </xf>
    <xf numFmtId="0" fontId="7" fillId="0" borderId="76" xfId="0" applyFont="1" applyBorder="1" applyAlignment="1">
      <alignment vertical="center"/>
    </xf>
    <xf numFmtId="0" fontId="7" fillId="0" borderId="94" xfId="0" applyFont="1" applyBorder="1" applyAlignment="1">
      <alignment vertical="center"/>
    </xf>
    <xf numFmtId="0" fontId="12" fillId="3" borderId="85" xfId="0" applyFont="1" applyFill="1" applyBorder="1" applyAlignment="1">
      <alignment horizontal="center" vertical="center" wrapText="1"/>
    </xf>
    <xf numFmtId="0" fontId="18" fillId="3" borderId="67" xfId="0" applyFont="1" applyFill="1" applyBorder="1" applyAlignment="1">
      <alignment horizontal="center" vertical="center" wrapText="1"/>
    </xf>
    <xf numFmtId="0" fontId="10" fillId="0" borderId="106" xfId="0" applyFont="1" applyBorder="1" applyAlignment="1">
      <alignment horizontal="center" vertical="center" wrapText="1"/>
    </xf>
    <xf numFmtId="0" fontId="10" fillId="0" borderId="108" xfId="0" applyFont="1" applyBorder="1" applyAlignment="1">
      <alignment horizontal="center" vertical="center" wrapText="1"/>
    </xf>
    <xf numFmtId="0" fontId="10" fillId="0" borderId="109" xfId="0" applyFont="1" applyBorder="1" applyAlignment="1">
      <alignment horizontal="center" vertical="center" wrapText="1"/>
    </xf>
    <xf numFmtId="0" fontId="10" fillId="3" borderId="105" xfId="0" applyFont="1" applyFill="1" applyBorder="1" applyAlignment="1">
      <alignment horizontal="center" vertical="center"/>
    </xf>
    <xf numFmtId="0" fontId="10" fillId="0" borderId="117" xfId="0" applyFont="1" applyBorder="1" applyAlignment="1">
      <alignment horizontal="center" vertical="center"/>
    </xf>
    <xf numFmtId="0" fontId="10" fillId="0" borderId="119" xfId="0" applyFont="1" applyBorder="1" applyAlignment="1">
      <alignment horizontal="center" vertical="center"/>
    </xf>
    <xf numFmtId="0" fontId="10" fillId="0" borderId="12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right" vertical="center"/>
    </xf>
    <xf numFmtId="180" fontId="8" fillId="0" borderId="0" xfId="0" applyNumberFormat="1" applyFont="1" applyAlignment="1">
      <alignment horizontal="right" vertical="center"/>
    </xf>
    <xf numFmtId="0" fontId="18" fillId="3" borderId="116" xfId="0" applyFont="1" applyFill="1" applyBorder="1" applyAlignment="1">
      <alignment horizontal="center" vertical="center" wrapText="1"/>
    </xf>
    <xf numFmtId="0" fontId="18" fillId="3" borderId="115" xfId="0" applyFont="1" applyFill="1" applyBorder="1" applyAlignment="1">
      <alignment horizontal="center" vertical="center" wrapText="1"/>
    </xf>
    <xf numFmtId="0" fontId="12" fillId="3" borderId="102" xfId="0" applyFont="1" applyFill="1" applyBorder="1" applyAlignment="1">
      <alignment horizontal="center" vertical="center" wrapText="1"/>
    </xf>
    <xf numFmtId="0" fontId="12" fillId="3" borderId="103" xfId="0" applyFont="1" applyFill="1" applyBorder="1" applyAlignment="1">
      <alignment horizontal="center" vertical="center" wrapText="1"/>
    </xf>
    <xf numFmtId="0" fontId="12" fillId="3" borderId="104" xfId="0" applyFont="1" applyFill="1" applyBorder="1" applyAlignment="1">
      <alignment horizontal="center" vertical="center" wrapText="1"/>
    </xf>
    <xf numFmtId="0" fontId="12" fillId="3" borderId="105" xfId="0" applyFont="1" applyFill="1" applyBorder="1" applyAlignment="1">
      <alignment horizontal="center" vertical="center" wrapText="1"/>
    </xf>
    <xf numFmtId="49" fontId="12" fillId="3" borderId="116" xfId="0" applyNumberFormat="1" applyFont="1" applyFill="1" applyBorder="1" applyAlignment="1">
      <alignment horizontal="center" vertical="center" wrapText="1"/>
    </xf>
    <xf numFmtId="49" fontId="12" fillId="3" borderId="105" xfId="0" applyNumberFormat="1" applyFont="1" applyFill="1" applyBorder="1" applyAlignment="1">
      <alignment horizontal="center" vertical="center" wrapText="1"/>
    </xf>
    <xf numFmtId="49" fontId="12" fillId="3" borderId="66" xfId="0" applyNumberFormat="1" applyFont="1" applyFill="1" applyBorder="1" applyAlignment="1">
      <alignment horizontal="center" vertical="center" wrapText="1"/>
    </xf>
    <xf numFmtId="49" fontId="12" fillId="3" borderId="8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4">
      <alignment vertical="center"/>
    </xf>
    <xf numFmtId="0" fontId="6" fillId="6" borderId="121" xfId="4" applyFill="1" applyBorder="1">
      <alignment vertical="center"/>
    </xf>
    <xf numFmtId="0" fontId="36" fillId="6" borderId="122" xfId="4" applyFont="1" applyFill="1" applyBorder="1" applyAlignment="1">
      <alignment horizontal="center" vertical="center" shrinkToFit="1"/>
    </xf>
    <xf numFmtId="0" fontId="36" fillId="0" borderId="123" xfId="4" applyFont="1" applyBorder="1" applyAlignment="1">
      <alignment vertical="center" shrinkToFit="1"/>
    </xf>
    <xf numFmtId="0" fontId="36" fillId="0" borderId="124" xfId="4" applyFont="1" applyBorder="1" applyAlignment="1">
      <alignment vertical="center" shrinkToFit="1"/>
    </xf>
    <xf numFmtId="0" fontId="6" fillId="6" borderId="125" xfId="4" applyFill="1" applyBorder="1">
      <alignment vertical="center"/>
    </xf>
    <xf numFmtId="0" fontId="36" fillId="6" borderId="11" xfId="4" applyFont="1" applyFill="1" applyBorder="1" applyAlignment="1">
      <alignment horizontal="center" vertical="center" shrinkToFit="1"/>
    </xf>
    <xf numFmtId="0" fontId="36" fillId="0" borderId="126" xfId="4" applyFont="1" applyBorder="1" applyAlignment="1">
      <alignment vertical="center" shrinkToFit="1"/>
    </xf>
    <xf numFmtId="0" fontId="36" fillId="0" borderId="127" xfId="4" applyFont="1" applyBorder="1" applyAlignment="1">
      <alignment vertical="center" shrinkToFit="1"/>
    </xf>
    <xf numFmtId="0" fontId="6" fillId="6" borderId="125" xfId="4" applyFill="1" applyBorder="1" applyProtection="1">
      <alignment vertical="center"/>
      <protection locked="0"/>
    </xf>
    <xf numFmtId="0" fontId="6" fillId="6" borderId="128" xfId="4" applyFill="1" applyBorder="1" applyProtection="1">
      <alignment vertical="center"/>
      <protection locked="0"/>
    </xf>
    <xf numFmtId="0" fontId="36" fillId="6" borderId="129" xfId="4" applyFont="1" applyFill="1" applyBorder="1" applyAlignment="1">
      <alignment horizontal="center" vertical="center" shrinkToFit="1"/>
    </xf>
    <xf numFmtId="0" fontId="36" fillId="0" borderId="130" xfId="4" applyFont="1" applyBorder="1" applyAlignment="1">
      <alignment vertical="center" shrinkToFit="1"/>
    </xf>
    <xf numFmtId="0" fontId="36" fillId="0" borderId="131" xfId="4" applyFont="1" applyBorder="1" applyAlignment="1">
      <alignment vertical="center" shrinkToFit="1"/>
    </xf>
    <xf numFmtId="0" fontId="6" fillId="0" borderId="122" xfId="4" applyBorder="1">
      <alignment vertical="center"/>
    </xf>
    <xf numFmtId="0" fontId="36" fillId="6" borderId="122" xfId="4" applyFont="1" applyFill="1" applyBorder="1" applyAlignment="1">
      <alignment horizontal="left" vertical="center" shrinkToFit="1"/>
    </xf>
    <xf numFmtId="0" fontId="36" fillId="0" borderId="122" xfId="4" applyFont="1" applyBorder="1" applyAlignment="1">
      <alignment vertical="center" shrinkToFit="1"/>
    </xf>
    <xf numFmtId="0" fontId="6" fillId="0" borderId="11" xfId="4" applyBorder="1">
      <alignment vertical="center"/>
    </xf>
    <xf numFmtId="0" fontId="36" fillId="0" borderId="11" xfId="4" applyFont="1" applyBorder="1" applyAlignment="1">
      <alignment vertical="center" shrinkToFit="1"/>
    </xf>
    <xf numFmtId="0" fontId="36" fillId="6" borderId="11" xfId="4" applyFont="1" applyFill="1" applyBorder="1" applyAlignment="1">
      <alignment horizontal="left" vertical="center" shrinkToFit="1"/>
    </xf>
    <xf numFmtId="0" fontId="6" fillId="7" borderId="11" xfId="4" applyFill="1" applyBorder="1">
      <alignment vertical="center"/>
    </xf>
    <xf numFmtId="0" fontId="6" fillId="7" borderId="45" xfId="4" applyFill="1" applyBorder="1">
      <alignment vertical="center"/>
    </xf>
    <xf numFmtId="0" fontId="36" fillId="6" borderId="45" xfId="4" applyFont="1" applyFill="1" applyBorder="1" applyAlignment="1">
      <alignment horizontal="center" vertical="center" shrinkToFit="1"/>
    </xf>
    <xf numFmtId="0" fontId="36" fillId="0" borderId="132" xfId="4" applyFont="1" applyBorder="1" applyAlignment="1">
      <alignment vertical="center" shrinkToFit="1"/>
    </xf>
    <xf numFmtId="0" fontId="36" fillId="0" borderId="45" xfId="4" applyFont="1" applyBorder="1" applyAlignment="1">
      <alignment vertical="center" shrinkToFit="1"/>
    </xf>
    <xf numFmtId="0" fontId="6" fillId="0" borderId="5" xfId="4" applyBorder="1">
      <alignment vertical="center"/>
    </xf>
    <xf numFmtId="0" fontId="36" fillId="6" borderId="5" xfId="4" applyFont="1" applyFill="1" applyBorder="1" applyAlignment="1">
      <alignment horizontal="center" vertical="center" shrinkToFit="1"/>
    </xf>
    <xf numFmtId="0" fontId="36" fillId="0" borderId="133" xfId="4" applyFont="1" applyBorder="1" applyAlignment="1">
      <alignment vertical="center" shrinkToFit="1"/>
    </xf>
    <xf numFmtId="0" fontId="36" fillId="0" borderId="5" xfId="4" applyFont="1" applyBorder="1" applyAlignment="1">
      <alignment vertical="center" shrinkToFit="1"/>
    </xf>
    <xf numFmtId="0" fontId="6" fillId="0" borderId="133" xfId="4" applyBorder="1">
      <alignment vertical="center"/>
    </xf>
    <xf numFmtId="0" fontId="36" fillId="6" borderId="11" xfId="4" applyFont="1" applyFill="1" applyBorder="1" applyAlignment="1">
      <alignment vertical="center" shrinkToFit="1"/>
    </xf>
    <xf numFmtId="14" fontId="6" fillId="0" borderId="134" xfId="4" applyNumberFormat="1" applyBorder="1">
      <alignment vertical="center"/>
    </xf>
    <xf numFmtId="0" fontId="36" fillId="6" borderId="134" xfId="4" applyFont="1" applyFill="1" applyBorder="1" applyAlignment="1">
      <alignment horizontal="center" vertical="center" shrinkToFit="1"/>
    </xf>
    <xf numFmtId="0" fontId="6" fillId="0" borderId="135" xfId="4" applyBorder="1">
      <alignment vertical="center"/>
    </xf>
    <xf numFmtId="0" fontId="6" fillId="0" borderId="134" xfId="4" applyBorder="1">
      <alignment vertical="center"/>
    </xf>
    <xf numFmtId="0" fontId="6" fillId="0" borderId="126" xfId="4" applyBorder="1">
      <alignment vertical="center"/>
    </xf>
    <xf numFmtId="0" fontId="6" fillId="6" borderId="11" xfId="4" applyFill="1" applyBorder="1" applyAlignment="1">
      <alignment horizontal="center" vertical="center" shrinkToFit="1"/>
    </xf>
    <xf numFmtId="0" fontId="36" fillId="6" borderId="134" xfId="4" applyFont="1" applyFill="1" applyBorder="1" applyAlignment="1">
      <alignment vertical="center" shrinkToFit="1"/>
    </xf>
    <xf numFmtId="49" fontId="36" fillId="6" borderId="11" xfId="4" applyNumberFormat="1" applyFont="1" applyFill="1" applyBorder="1" applyAlignment="1">
      <alignment vertical="center" shrinkToFit="1"/>
    </xf>
    <xf numFmtId="0" fontId="6" fillId="0" borderId="45" xfId="4" applyBorder="1">
      <alignment vertical="center"/>
    </xf>
    <xf numFmtId="0" fontId="36" fillId="6" borderId="45" xfId="4" applyFont="1" applyFill="1" applyBorder="1" applyAlignment="1">
      <alignment vertical="center" shrinkToFit="1"/>
    </xf>
    <xf numFmtId="0" fontId="6" fillId="7" borderId="5" xfId="4" applyFill="1" applyBorder="1">
      <alignment vertical="center"/>
    </xf>
    <xf numFmtId="14" fontId="6" fillId="0" borderId="11" xfId="4" applyNumberFormat="1" applyBorder="1">
      <alignment vertical="center"/>
    </xf>
    <xf numFmtId="0" fontId="36" fillId="6" borderId="11" xfId="4" quotePrefix="1" applyFont="1" applyFill="1" applyBorder="1" applyAlignment="1">
      <alignment horizontal="left" vertical="center" shrinkToFit="1"/>
    </xf>
    <xf numFmtId="0" fontId="6" fillId="6" borderId="11" xfId="4" quotePrefix="1" applyFill="1" applyBorder="1" applyAlignment="1">
      <alignment horizontal="left" vertical="center" shrinkToFit="1"/>
    </xf>
    <xf numFmtId="14" fontId="6" fillId="0" borderId="45" xfId="4" applyNumberFormat="1" applyBorder="1">
      <alignment vertical="center"/>
    </xf>
    <xf numFmtId="0" fontId="6" fillId="6" borderId="45" xfId="4" applyFill="1" applyBorder="1" applyAlignment="1">
      <alignment horizontal="center" vertical="center" shrinkToFit="1"/>
    </xf>
    <xf numFmtId="0" fontId="36" fillId="0" borderId="5" xfId="4" applyFont="1" applyBorder="1" applyAlignment="1">
      <alignment vertical="center" wrapText="1" shrinkToFit="1"/>
    </xf>
    <xf numFmtId="0" fontId="36" fillId="0" borderId="11" xfId="4" applyFont="1" applyBorder="1" applyAlignment="1">
      <alignment vertical="center" wrapText="1" shrinkToFit="1"/>
    </xf>
    <xf numFmtId="0" fontId="6" fillId="6" borderId="11" xfId="4" applyFill="1" applyBorder="1" applyAlignment="1">
      <alignment vertical="center" shrinkToFit="1"/>
    </xf>
    <xf numFmtId="0" fontId="6" fillId="0" borderId="11" xfId="4" applyBorder="1" applyAlignment="1">
      <alignment vertical="center" wrapText="1" shrinkToFit="1"/>
    </xf>
    <xf numFmtId="0" fontId="6" fillId="0" borderId="11" xfId="4" applyBorder="1" applyAlignment="1">
      <alignment vertical="center" wrapText="1"/>
    </xf>
    <xf numFmtId="0" fontId="6" fillId="0" borderId="132" xfId="4" applyBorder="1">
      <alignment vertical="center"/>
    </xf>
    <xf numFmtId="14" fontId="6" fillId="0" borderId="5" xfId="4" applyNumberFormat="1" applyBorder="1">
      <alignment vertical="center"/>
    </xf>
    <xf numFmtId="0" fontId="6" fillId="0" borderId="0" xfId="4" applyAlignment="1">
      <alignment horizontal="right" vertical="center"/>
    </xf>
    <xf numFmtId="0" fontId="6" fillId="0" borderId="26" xfId="4" applyBorder="1">
      <alignment vertical="center"/>
    </xf>
    <xf numFmtId="0" fontId="36" fillId="6" borderId="26" xfId="4" applyFont="1" applyFill="1" applyBorder="1" applyAlignment="1">
      <alignment vertical="center" shrinkToFit="1"/>
    </xf>
    <xf numFmtId="0" fontId="36" fillId="0" borderId="136" xfId="4" applyFont="1" applyBorder="1" applyAlignment="1">
      <alignment vertical="center" shrinkToFit="1"/>
    </xf>
    <xf numFmtId="0" fontId="36" fillId="0" borderId="26" xfId="4" applyFont="1" applyBorder="1" applyAlignment="1">
      <alignment vertical="center" shrinkToFit="1"/>
    </xf>
    <xf numFmtId="0" fontId="6" fillId="0" borderId="1" xfId="4" applyBorder="1">
      <alignment vertical="center"/>
    </xf>
    <xf numFmtId="0" fontId="6" fillId="0" borderId="137" xfId="4" applyBorder="1" applyAlignment="1">
      <alignment vertical="center" shrinkToFit="1"/>
    </xf>
    <xf numFmtId="0" fontId="6" fillId="0" borderId="138" xfId="4" applyBorder="1" applyAlignment="1">
      <alignment vertical="center" shrinkToFit="1"/>
    </xf>
    <xf numFmtId="0" fontId="49" fillId="0" borderId="0" xfId="4" applyFont="1">
      <alignment vertical="center"/>
    </xf>
    <xf numFmtId="0" fontId="6" fillId="0" borderId="44" xfId="4" applyBorder="1">
      <alignment vertical="center"/>
    </xf>
    <xf numFmtId="0" fontId="6" fillId="3" borderId="12" xfId="4" applyFill="1" applyBorder="1">
      <alignment vertical="center"/>
    </xf>
    <xf numFmtId="0" fontId="6" fillId="3" borderId="12" xfId="4" applyFill="1" applyBorder="1" applyAlignment="1">
      <alignment vertical="center" shrinkToFit="1"/>
    </xf>
    <xf numFmtId="0" fontId="53" fillId="0" borderId="1" xfId="0" applyFont="1" applyBorder="1" applyAlignment="1">
      <alignment horizontal="center" vertical="center" shrinkToFit="1"/>
    </xf>
    <xf numFmtId="0" fontId="42" fillId="4" borderId="70" xfId="0" applyFont="1" applyFill="1" applyBorder="1" applyAlignment="1">
      <alignment horizontal="center" vertical="center" wrapText="1"/>
    </xf>
    <xf numFmtId="0" fontId="42" fillId="4" borderId="12" xfId="0" applyFont="1" applyFill="1" applyBorder="1" applyAlignment="1">
      <alignment horizontal="center" vertical="center" wrapText="1"/>
    </xf>
    <xf numFmtId="0" fontId="42" fillId="4" borderId="75" xfId="0" applyFont="1" applyFill="1" applyBorder="1" applyAlignment="1">
      <alignment horizontal="center" vertical="center" wrapText="1"/>
    </xf>
    <xf numFmtId="0" fontId="42" fillId="4" borderId="73" xfId="0" applyFont="1" applyFill="1" applyBorder="1" applyAlignment="1">
      <alignment horizontal="center" vertical="center" wrapText="1"/>
    </xf>
    <xf numFmtId="0" fontId="42" fillId="4" borderId="17" xfId="0" applyFont="1" applyFill="1" applyBorder="1" applyAlignment="1">
      <alignment horizontal="center" vertical="center" wrapText="1"/>
    </xf>
    <xf numFmtId="0" fontId="42" fillId="4" borderId="77" xfId="0" applyFont="1" applyFill="1" applyBorder="1" applyAlignment="1">
      <alignment horizontal="center" vertical="center" wrapText="1"/>
    </xf>
    <xf numFmtId="0" fontId="26" fillId="0" borderId="68" xfId="0" applyFont="1" applyBorder="1" applyAlignment="1">
      <alignment horizontal="center" vertical="center" wrapText="1"/>
    </xf>
    <xf numFmtId="181" fontId="26" fillId="2" borderId="58" xfId="0" applyNumberFormat="1" applyFont="1" applyFill="1" applyBorder="1" applyAlignment="1">
      <alignment horizontal="right" vertical="center" wrapText="1"/>
    </xf>
    <xf numFmtId="183" fontId="26" fillId="2" borderId="58" xfId="0" applyNumberFormat="1" applyFont="1" applyFill="1" applyBorder="1" applyAlignment="1">
      <alignment horizontal="right" vertical="center" wrapText="1"/>
    </xf>
    <xf numFmtId="182" fontId="26" fillId="2" borderId="58" xfId="0" applyNumberFormat="1" applyFont="1" applyFill="1" applyBorder="1" applyAlignment="1">
      <alignment horizontal="right" vertical="center" wrapText="1"/>
    </xf>
    <xf numFmtId="178" fontId="26" fillId="2" borderId="38" xfId="0" applyNumberFormat="1" applyFont="1" applyFill="1" applyBorder="1" applyAlignment="1">
      <alignment horizontal="right" vertical="center" wrapText="1"/>
    </xf>
    <xf numFmtId="181" fontId="26" fillId="2" borderId="98" xfId="0" applyNumberFormat="1" applyFont="1" applyFill="1" applyBorder="1" applyAlignment="1">
      <alignment horizontal="right" vertical="center" wrapText="1"/>
    </xf>
    <xf numFmtId="183" fontId="26" fillId="2" borderId="98" xfId="0" applyNumberFormat="1" applyFont="1" applyFill="1" applyBorder="1" applyAlignment="1">
      <alignment horizontal="right" vertical="center" wrapText="1"/>
    </xf>
    <xf numFmtId="182" fontId="26" fillId="2" borderId="98" xfId="0" applyNumberFormat="1" applyFont="1" applyFill="1" applyBorder="1" applyAlignment="1">
      <alignment horizontal="right" vertical="center" wrapText="1"/>
    </xf>
    <xf numFmtId="178" fontId="26" fillId="2" borderId="80" xfId="0" applyNumberFormat="1" applyFont="1" applyFill="1" applyBorder="1" applyAlignment="1">
      <alignment horizontal="right" vertical="center" wrapText="1"/>
    </xf>
    <xf numFmtId="0" fontId="20" fillId="0" borderId="1" xfId="0" applyFont="1" applyBorder="1" applyAlignment="1">
      <alignment horizontal="center" vertical="center"/>
    </xf>
    <xf numFmtId="0" fontId="28" fillId="0" borderId="0" xfId="0" applyFont="1" applyAlignment="1">
      <alignment vertical="top"/>
    </xf>
    <xf numFmtId="0" fontId="14" fillId="3" borderId="1" xfId="0" applyFont="1" applyFill="1" applyBorder="1" applyAlignment="1">
      <alignment horizontal="center" vertical="center" wrapText="1"/>
    </xf>
    <xf numFmtId="0" fontId="56" fillId="0" borderId="0" xfId="0" applyFont="1" applyAlignment="1">
      <alignment vertical="top" wrapText="1"/>
    </xf>
    <xf numFmtId="0" fontId="19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14" fillId="0" borderId="76" xfId="0" applyFont="1" applyBorder="1" applyAlignment="1">
      <alignment vertical="top" wrapText="1"/>
    </xf>
    <xf numFmtId="0" fontId="14" fillId="0" borderId="89" xfId="0" applyFont="1" applyBorder="1" applyAlignment="1">
      <alignment horizontal="left" vertical="center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center"/>
    </xf>
    <xf numFmtId="0" fontId="17" fillId="3" borderId="8" xfId="0" applyFont="1" applyFill="1" applyBorder="1" applyAlignment="1">
      <alignment horizontal="center" vertical="center"/>
    </xf>
    <xf numFmtId="0" fontId="14" fillId="3" borderId="146" xfId="0" applyFont="1" applyFill="1" applyBorder="1" applyAlignment="1">
      <alignment horizontal="center" vertical="center"/>
    </xf>
    <xf numFmtId="0" fontId="14" fillId="3" borderId="146" xfId="0" applyFont="1" applyFill="1" applyBorder="1" applyAlignment="1">
      <alignment horizontal="center" vertical="center" wrapText="1"/>
    </xf>
    <xf numFmtId="0" fontId="14" fillId="3" borderId="134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/>
    </xf>
    <xf numFmtId="0" fontId="14" fillId="3" borderId="155" xfId="0" applyFont="1" applyFill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180" fontId="15" fillId="0" borderId="1" xfId="0" applyNumberFormat="1" applyFont="1" applyBorder="1" applyAlignment="1">
      <alignment horizontal="center" vertical="center"/>
    </xf>
    <xf numFmtId="0" fontId="28" fillId="3" borderId="66" xfId="0" applyFont="1" applyFill="1" applyBorder="1" applyAlignment="1">
      <alignment horizontal="center" vertical="center"/>
    </xf>
    <xf numFmtId="0" fontId="30" fillId="5" borderId="12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vertical="center" wrapText="1"/>
    </xf>
    <xf numFmtId="0" fontId="10" fillId="2" borderId="23" xfId="0" applyFont="1" applyFill="1" applyBorder="1" applyAlignment="1">
      <alignment vertical="center" wrapText="1"/>
    </xf>
    <xf numFmtId="0" fontId="10" fillId="2" borderId="20" xfId="0" applyFont="1" applyFill="1" applyBorder="1" applyAlignment="1">
      <alignment vertical="center" wrapText="1"/>
    </xf>
    <xf numFmtId="186" fontId="26" fillId="2" borderId="38" xfId="0" applyNumberFormat="1" applyFont="1" applyFill="1" applyBorder="1" applyAlignment="1">
      <alignment horizontal="right" vertical="center" wrapText="1"/>
    </xf>
    <xf numFmtId="186" fontId="26" fillId="2" borderId="71" xfId="0" applyNumberFormat="1" applyFont="1" applyFill="1" applyBorder="1" applyAlignment="1">
      <alignment horizontal="right" vertical="center" wrapText="1"/>
    </xf>
    <xf numFmtId="186" fontId="26" fillId="2" borderId="96" xfId="0" applyNumberFormat="1" applyFont="1" applyFill="1" applyBorder="1" applyAlignment="1">
      <alignment horizontal="right" vertical="center" wrapText="1"/>
    </xf>
    <xf numFmtId="186" fontId="26" fillId="2" borderId="99" xfId="0" applyNumberFormat="1" applyFont="1" applyFill="1" applyBorder="1" applyAlignment="1">
      <alignment horizontal="right" vertical="center" wrapText="1"/>
    </xf>
    <xf numFmtId="49" fontId="47" fillId="3" borderId="67" xfId="0" applyNumberFormat="1" applyFont="1" applyFill="1" applyBorder="1" applyAlignment="1">
      <alignment horizontal="center" vertical="center" wrapText="1"/>
    </xf>
    <xf numFmtId="38" fontId="10" fillId="0" borderId="47" xfId="3" applyFont="1" applyBorder="1" applyAlignment="1" applyProtection="1">
      <alignment vertical="center"/>
      <protection locked="0"/>
    </xf>
    <xf numFmtId="38" fontId="10" fillId="0" borderId="27" xfId="3" applyFont="1" applyBorder="1" applyAlignment="1" applyProtection="1">
      <alignment vertical="center"/>
      <protection locked="0"/>
    </xf>
    <xf numFmtId="38" fontId="10" fillId="2" borderId="26" xfId="3" applyFont="1" applyFill="1" applyBorder="1" applyAlignment="1" applyProtection="1">
      <alignment vertical="center"/>
    </xf>
    <xf numFmtId="38" fontId="10" fillId="0" borderId="9" xfId="3" applyFont="1" applyBorder="1" applyAlignment="1" applyProtection="1">
      <alignment vertical="center"/>
      <protection locked="0"/>
    </xf>
    <xf numFmtId="38" fontId="10" fillId="2" borderId="118" xfId="3" applyFont="1" applyFill="1" applyBorder="1" applyAlignment="1" applyProtection="1">
      <alignment vertical="center"/>
    </xf>
    <xf numFmtId="38" fontId="10" fillId="0" borderId="48" xfId="3" applyFont="1" applyBorder="1" applyAlignment="1" applyProtection="1">
      <alignment vertical="center"/>
      <protection locked="0"/>
    </xf>
    <xf numFmtId="38" fontId="10" fillId="0" borderId="23" xfId="3" applyFont="1" applyBorder="1" applyAlignment="1" applyProtection="1">
      <alignment vertical="center"/>
      <protection locked="0"/>
    </xf>
    <xf numFmtId="38" fontId="10" fillId="2" borderId="11" xfId="3" applyFont="1" applyFill="1" applyBorder="1" applyAlignment="1" applyProtection="1">
      <alignment vertical="center"/>
    </xf>
    <xf numFmtId="38" fontId="10" fillId="0" borderId="49" xfId="3" applyFont="1" applyBorder="1" applyAlignment="1" applyProtection="1">
      <alignment vertical="center"/>
      <protection locked="0"/>
    </xf>
    <xf numFmtId="38" fontId="10" fillId="0" borderId="20" xfId="3" applyFont="1" applyBorder="1" applyAlignment="1" applyProtection="1">
      <alignment vertical="center"/>
      <protection locked="0"/>
    </xf>
    <xf numFmtId="38" fontId="10" fillId="2" borderId="5" xfId="3" applyFont="1" applyFill="1" applyBorder="1" applyAlignment="1" applyProtection="1">
      <alignment vertical="center"/>
    </xf>
    <xf numFmtId="38" fontId="10" fillId="0" borderId="6" xfId="3" applyFont="1" applyBorder="1" applyAlignment="1" applyProtection="1">
      <alignment vertical="center"/>
      <protection locked="0"/>
    </xf>
    <xf numFmtId="38" fontId="44" fillId="2" borderId="81" xfId="3" applyFont="1" applyFill="1" applyBorder="1" applyAlignment="1" applyProtection="1">
      <alignment vertical="center"/>
    </xf>
    <xf numFmtId="38" fontId="44" fillId="2" borderId="114" xfId="3" applyFont="1" applyFill="1" applyBorder="1" applyAlignment="1" applyProtection="1">
      <alignment vertical="center"/>
    </xf>
    <xf numFmtId="38" fontId="44" fillId="2" borderId="98" xfId="3" applyFont="1" applyFill="1" applyBorder="1" applyAlignment="1" applyProtection="1">
      <alignment vertical="center"/>
    </xf>
    <xf numFmtId="38" fontId="44" fillId="2" borderId="99" xfId="3" applyFont="1" applyFill="1" applyBorder="1" applyAlignment="1" applyProtection="1">
      <alignment vertical="center"/>
    </xf>
    <xf numFmtId="38" fontId="10" fillId="0" borderId="29" xfId="3" applyFont="1" applyBorder="1" applyAlignment="1" applyProtection="1">
      <alignment horizontal="right" vertical="center" wrapText="1"/>
      <protection locked="0"/>
    </xf>
    <xf numFmtId="38" fontId="10" fillId="0" borderId="39" xfId="3" applyFont="1" applyBorder="1" applyAlignment="1" applyProtection="1">
      <alignment horizontal="right" vertical="center"/>
      <protection locked="0"/>
    </xf>
    <xf numFmtId="38" fontId="10" fillId="0" borderId="50" xfId="3" applyFont="1" applyBorder="1" applyAlignment="1" applyProtection="1">
      <alignment horizontal="right" vertical="center"/>
      <protection locked="0"/>
    </xf>
    <xf numFmtId="38" fontId="10" fillId="0" borderId="51" xfId="3" applyFont="1" applyBorder="1" applyAlignment="1" applyProtection="1">
      <alignment horizontal="right" vertical="center"/>
      <protection locked="0"/>
    </xf>
    <xf numFmtId="38" fontId="10" fillId="2" borderId="107" xfId="3" applyFont="1" applyFill="1" applyBorder="1" applyAlignment="1" applyProtection="1">
      <alignment horizontal="right" vertical="center"/>
    </xf>
    <xf numFmtId="38" fontId="10" fillId="0" borderId="25" xfId="3" applyFont="1" applyBorder="1" applyAlignment="1" applyProtection="1">
      <alignment horizontal="right" vertical="center" wrapText="1"/>
      <protection locked="0"/>
    </xf>
    <xf numFmtId="38" fontId="10" fillId="0" borderId="59" xfId="3" applyFont="1" applyFill="1" applyBorder="1" applyAlignment="1" applyProtection="1">
      <alignment horizontal="right" vertical="center"/>
      <protection locked="0"/>
    </xf>
    <xf numFmtId="38" fontId="10" fillId="0" borderId="24" xfId="3" applyFont="1" applyFill="1" applyBorder="1" applyAlignment="1" applyProtection="1">
      <alignment horizontal="right" vertical="center"/>
      <protection locked="0"/>
    </xf>
    <xf numFmtId="38" fontId="10" fillId="0" borderId="23" xfId="3" applyFont="1" applyFill="1" applyBorder="1" applyAlignment="1" applyProtection="1">
      <alignment horizontal="right" vertical="center"/>
      <protection locked="0"/>
    </xf>
    <xf numFmtId="38" fontId="10" fillId="0" borderId="60" xfId="3" applyFont="1" applyFill="1" applyBorder="1" applyAlignment="1" applyProtection="1">
      <alignment horizontal="right" vertical="center"/>
      <protection locked="0"/>
    </xf>
    <xf numFmtId="38" fontId="10" fillId="0" borderId="52" xfId="3" applyFont="1" applyFill="1" applyBorder="1" applyAlignment="1" applyProtection="1">
      <alignment horizontal="right" vertical="center"/>
      <protection locked="0"/>
    </xf>
    <xf numFmtId="38" fontId="10" fillId="0" borderId="53" xfId="3" applyFont="1" applyFill="1" applyBorder="1" applyAlignment="1" applyProtection="1">
      <alignment horizontal="right" vertical="center"/>
      <protection locked="0"/>
    </xf>
    <xf numFmtId="38" fontId="10" fillId="0" borderId="61" xfId="3" applyFont="1" applyFill="1" applyBorder="1" applyAlignment="1" applyProtection="1">
      <alignment horizontal="right" vertical="center"/>
      <protection locked="0"/>
    </xf>
    <xf numFmtId="38" fontId="10" fillId="0" borderId="54" xfId="3" applyFont="1" applyFill="1" applyBorder="1" applyAlignment="1" applyProtection="1">
      <alignment horizontal="right" vertical="center"/>
      <protection locked="0"/>
    </xf>
    <xf numFmtId="38" fontId="10" fillId="0" borderId="55" xfId="3" applyFont="1" applyFill="1" applyBorder="1" applyAlignment="1" applyProtection="1">
      <alignment horizontal="right" vertical="center"/>
      <protection locked="0"/>
    </xf>
    <xf numFmtId="38" fontId="10" fillId="0" borderId="22" xfId="3" applyFont="1" applyBorder="1" applyAlignment="1" applyProtection="1">
      <alignment horizontal="right" vertical="center" wrapText="1"/>
      <protection locked="0"/>
    </xf>
    <xf numFmtId="38" fontId="10" fillId="0" borderId="62" xfId="3" applyFont="1" applyFill="1" applyBorder="1" applyAlignment="1" applyProtection="1">
      <alignment horizontal="right" vertical="center"/>
      <protection locked="0"/>
    </xf>
    <xf numFmtId="38" fontId="10" fillId="0" borderId="21" xfId="3" applyFont="1" applyFill="1" applyBorder="1" applyAlignment="1" applyProtection="1">
      <alignment horizontal="right" vertical="center"/>
      <protection locked="0"/>
    </xf>
    <xf numFmtId="38" fontId="10" fillId="0" borderId="20" xfId="3" applyFont="1" applyFill="1" applyBorder="1" applyAlignment="1" applyProtection="1">
      <alignment horizontal="right" vertical="center"/>
      <protection locked="0"/>
    </xf>
    <xf numFmtId="38" fontId="44" fillId="2" borderId="111" xfId="3" applyFont="1" applyFill="1" applyBorder="1" applyAlignment="1">
      <alignment horizontal="right" vertical="center"/>
    </xf>
    <xf numFmtId="38" fontId="44" fillId="2" borderId="112" xfId="3" applyFont="1" applyFill="1" applyBorder="1" applyAlignment="1">
      <alignment horizontal="right" vertical="center"/>
    </xf>
    <xf numFmtId="38" fontId="44" fillId="2" borderId="113" xfId="3" applyFont="1" applyFill="1" applyBorder="1" applyAlignment="1">
      <alignment horizontal="right" vertical="center"/>
    </xf>
    <xf numFmtId="38" fontId="44" fillId="2" borderId="114" xfId="3" applyFont="1" applyFill="1" applyBorder="1" applyAlignment="1">
      <alignment horizontal="right" vertical="center"/>
    </xf>
    <xf numFmtId="38" fontId="44" fillId="2" borderId="99" xfId="3" applyFont="1" applyFill="1" applyBorder="1" applyAlignment="1">
      <alignment horizontal="right" vertical="center"/>
    </xf>
    <xf numFmtId="0" fontId="59" fillId="0" borderId="0" xfId="4" applyFont="1">
      <alignment vertical="center"/>
    </xf>
    <xf numFmtId="0" fontId="28" fillId="0" borderId="0" xfId="4" applyFont="1">
      <alignment vertical="center"/>
    </xf>
    <xf numFmtId="0" fontId="28" fillId="0" borderId="0" xfId="4" applyFont="1" applyAlignment="1">
      <alignment horizontal="right" vertical="center"/>
    </xf>
    <xf numFmtId="0" fontId="60" fillId="0" borderId="0" xfId="4" applyFont="1">
      <alignment vertical="center"/>
    </xf>
    <xf numFmtId="0" fontId="14" fillId="0" borderId="0" xfId="4" applyFont="1">
      <alignment vertical="center"/>
    </xf>
    <xf numFmtId="0" fontId="14" fillId="0" borderId="0" xfId="4" applyFont="1" applyAlignment="1">
      <alignment horizontal="right" vertical="center"/>
    </xf>
    <xf numFmtId="0" fontId="14" fillId="0" borderId="0" xfId="4" applyFont="1" applyAlignment="1">
      <alignment horizontal="center" vertical="center"/>
    </xf>
    <xf numFmtId="0" fontId="28" fillId="0" borderId="157" xfId="4" applyFont="1" applyBorder="1">
      <alignment vertical="center"/>
    </xf>
    <xf numFmtId="0" fontId="28" fillId="0" borderId="0" xfId="4" applyFont="1" applyAlignment="1">
      <alignment horizontal="justify" vertical="center"/>
    </xf>
    <xf numFmtId="0" fontId="13" fillId="0" borderId="1" xfId="0" applyFont="1" applyBorder="1" applyAlignment="1">
      <alignment horizontal="center" vertical="center"/>
    </xf>
    <xf numFmtId="0" fontId="36" fillId="6" borderId="45" xfId="4" applyFont="1" applyFill="1" applyBorder="1" applyAlignment="1">
      <alignment horizontal="left" vertical="center" shrinkToFit="1"/>
    </xf>
    <xf numFmtId="0" fontId="13" fillId="3" borderId="168" xfId="0" applyFont="1" applyFill="1" applyBorder="1" applyAlignment="1">
      <alignment horizontal="center" vertical="center" wrapText="1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185" fontId="26" fillId="0" borderId="1" xfId="0" applyNumberFormat="1" applyFont="1" applyBorder="1" applyAlignment="1" applyProtection="1">
      <alignment horizontal="center" vertical="center" wrapText="1"/>
      <protection locked="0"/>
    </xf>
    <xf numFmtId="181" fontId="26" fillId="0" borderId="1" xfId="0" applyNumberFormat="1" applyFont="1" applyBorder="1" applyAlignment="1" applyProtection="1">
      <alignment horizontal="right" vertical="center" wrapText="1"/>
      <protection locked="0"/>
    </xf>
    <xf numFmtId="183" fontId="26" fillId="0" borderId="1" xfId="0" applyNumberFormat="1" applyFont="1" applyBorder="1" applyAlignment="1" applyProtection="1">
      <alignment horizontal="right" vertical="center" wrapText="1"/>
      <protection locked="0"/>
    </xf>
    <xf numFmtId="182" fontId="26" fillId="0" borderId="1" xfId="0" applyNumberFormat="1" applyFont="1" applyBorder="1" applyAlignment="1" applyProtection="1">
      <alignment horizontal="right" vertical="center" wrapText="1"/>
      <protection locked="0"/>
    </xf>
    <xf numFmtId="178" fontId="26" fillId="0" borderId="2" xfId="0" applyNumberFormat="1" applyFont="1" applyBorder="1" applyAlignment="1" applyProtection="1">
      <alignment horizontal="right" vertical="center" wrapText="1"/>
      <protection locked="0"/>
    </xf>
    <xf numFmtId="0" fontId="14" fillId="5" borderId="172" xfId="0" applyFont="1" applyFill="1" applyBorder="1" applyAlignment="1">
      <alignment horizontal="center" vertical="center" wrapText="1"/>
    </xf>
    <xf numFmtId="0" fontId="14" fillId="0" borderId="89" xfId="0" applyFont="1" applyBorder="1" applyAlignment="1" applyProtection="1">
      <alignment vertical="top"/>
      <protection locked="0"/>
    </xf>
    <xf numFmtId="0" fontId="14" fillId="0" borderId="0" xfId="0" applyFont="1" applyAlignment="1" applyProtection="1">
      <alignment vertical="top"/>
      <protection locked="0"/>
    </xf>
    <xf numFmtId="0" fontId="14" fillId="0" borderId="76" xfId="0" applyFont="1" applyBorder="1" applyAlignment="1" applyProtection="1">
      <alignment vertical="top"/>
      <protection locked="0"/>
    </xf>
    <xf numFmtId="0" fontId="19" fillId="0" borderId="89" xfId="0" applyFont="1" applyBorder="1" applyAlignment="1" applyProtection="1">
      <alignment horizontal="left" vertical="center"/>
      <protection locked="0"/>
    </xf>
    <xf numFmtId="0" fontId="54" fillId="0" borderId="0" xfId="0" applyFont="1" applyAlignment="1" applyProtection="1">
      <alignment horizontal="left" vertical="center"/>
      <protection locked="0"/>
    </xf>
    <xf numFmtId="0" fontId="54" fillId="0" borderId="76" xfId="0" applyFont="1" applyBorder="1" applyAlignment="1" applyProtection="1">
      <alignment horizontal="left" vertical="center"/>
      <protection locked="0"/>
    </xf>
    <xf numFmtId="0" fontId="19" fillId="0" borderId="167" xfId="0" applyFont="1" applyBorder="1" applyAlignment="1" applyProtection="1">
      <alignment horizontal="left" vertical="center"/>
      <protection locked="0"/>
    </xf>
    <xf numFmtId="0" fontId="54" fillId="0" borderId="83" xfId="0" applyFont="1" applyBorder="1" applyAlignment="1" applyProtection="1">
      <alignment horizontal="left" vertical="center"/>
      <protection locked="0"/>
    </xf>
    <xf numFmtId="0" fontId="54" fillId="0" borderId="84" xfId="0" applyFont="1" applyBorder="1" applyAlignment="1" applyProtection="1">
      <alignment horizontal="left" vertical="center"/>
      <protection locked="0"/>
    </xf>
    <xf numFmtId="0" fontId="14" fillId="0" borderId="89" xfId="0" applyFont="1" applyBorder="1" applyAlignment="1" applyProtection="1">
      <alignment vertical="center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76" xfId="0" applyFont="1" applyBorder="1" applyAlignment="1" applyProtection="1">
      <alignment vertical="top" wrapText="1"/>
      <protection locked="0"/>
    </xf>
    <xf numFmtId="0" fontId="26" fillId="0" borderId="89" xfId="0" applyFont="1" applyBorder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26" fillId="0" borderId="76" xfId="0" applyFont="1" applyBorder="1" applyAlignment="1" applyProtection="1">
      <alignment horizontal="left" vertical="center"/>
      <protection locked="0"/>
    </xf>
    <xf numFmtId="0" fontId="26" fillId="0" borderId="167" xfId="0" applyFont="1" applyBorder="1" applyAlignment="1" applyProtection="1">
      <alignment horizontal="left" vertical="center"/>
      <protection locked="0"/>
    </xf>
    <xf numFmtId="0" fontId="26" fillId="0" borderId="83" xfId="0" applyFont="1" applyBorder="1" applyAlignment="1" applyProtection="1">
      <alignment horizontal="left" vertical="center"/>
      <protection locked="0"/>
    </xf>
    <xf numFmtId="0" fontId="26" fillId="0" borderId="84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4" fillId="3" borderId="140" xfId="0" applyFont="1" applyFill="1" applyBorder="1" applyAlignment="1">
      <alignment horizontal="center" vertical="center" textRotation="255"/>
    </xf>
    <xf numFmtId="0" fontId="36" fillId="0" borderId="72" xfId="0" applyFont="1" applyBorder="1" applyAlignment="1">
      <alignment horizontal="center" vertical="center" textRotation="255"/>
    </xf>
    <xf numFmtId="49" fontId="28" fillId="0" borderId="147" xfId="0" applyNumberFormat="1" applyFont="1" applyBorder="1" applyAlignment="1" applyProtection="1">
      <alignment horizontal="left" vertical="center" wrapText="1"/>
      <protection locked="0"/>
    </xf>
    <xf numFmtId="49" fontId="28" fillId="0" borderId="148" xfId="0" applyNumberFormat="1" applyFont="1" applyBorder="1" applyAlignment="1" applyProtection="1">
      <alignment horizontal="left" vertical="center" wrapText="1"/>
      <protection locked="0"/>
    </xf>
    <xf numFmtId="49" fontId="28" fillId="0" borderId="150" xfId="0" applyNumberFormat="1" applyFont="1" applyBorder="1" applyAlignment="1" applyProtection="1">
      <alignment horizontal="left" vertical="center" wrapText="1"/>
      <protection locked="0"/>
    </xf>
    <xf numFmtId="49" fontId="28" fillId="0" borderId="2" xfId="0" applyNumberFormat="1" applyFont="1" applyBorder="1" applyAlignment="1" applyProtection="1">
      <alignment horizontal="left" vertical="center" wrapText="1"/>
      <protection locked="0"/>
    </xf>
    <xf numFmtId="49" fontId="28" fillId="0" borderId="4" xfId="0" applyNumberFormat="1" applyFont="1" applyBorder="1" applyAlignment="1" applyProtection="1">
      <alignment horizontal="left" vertical="center" wrapText="1"/>
      <protection locked="0"/>
    </xf>
    <xf numFmtId="49" fontId="28" fillId="0" borderId="69" xfId="0" applyNumberFormat="1" applyFont="1" applyBorder="1" applyAlignment="1" applyProtection="1">
      <alignment horizontal="left" vertical="center" wrapText="1"/>
      <protection locked="0"/>
    </xf>
    <xf numFmtId="49" fontId="14" fillId="0" borderId="19" xfId="2" applyNumberFormat="1" applyFont="1" applyBorder="1" applyAlignment="1" applyProtection="1">
      <alignment horizontal="left" vertical="center" wrapText="1"/>
      <protection locked="0"/>
    </xf>
    <xf numFmtId="49" fontId="14" fillId="0" borderId="18" xfId="0" applyNumberFormat="1" applyFont="1" applyBorder="1" applyAlignment="1" applyProtection="1">
      <alignment horizontal="left" vertical="center" wrapText="1"/>
      <protection locked="0"/>
    </xf>
    <xf numFmtId="49" fontId="14" fillId="0" borderId="75" xfId="0" applyNumberFormat="1" applyFont="1" applyBorder="1" applyAlignment="1" applyProtection="1">
      <alignment horizontal="left" vertical="center" wrapText="1"/>
      <protection locked="0"/>
    </xf>
    <xf numFmtId="0" fontId="14" fillId="0" borderId="147" xfId="0" applyFont="1" applyBorder="1" applyAlignment="1" applyProtection="1">
      <alignment horizontal="left" vertical="center" wrapText="1"/>
      <protection locked="0"/>
    </xf>
    <xf numFmtId="0" fontId="14" fillId="0" borderId="148" xfId="0" applyFont="1" applyBorder="1" applyAlignment="1" applyProtection="1">
      <alignment horizontal="left" vertical="center" wrapText="1"/>
      <protection locked="0"/>
    </xf>
    <xf numFmtId="0" fontId="14" fillId="0" borderId="149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4" fillId="0" borderId="139" xfId="0" applyFont="1" applyBorder="1" applyAlignment="1" applyProtection="1">
      <alignment horizontal="left" vertical="center" wrapText="1"/>
      <protection locked="0"/>
    </xf>
    <xf numFmtId="0" fontId="14" fillId="0" borderId="14" xfId="0" applyFont="1" applyBorder="1" applyAlignment="1" applyProtection="1">
      <alignment horizontal="left" vertical="center" wrapText="1"/>
      <protection locked="0"/>
    </xf>
    <xf numFmtId="0" fontId="14" fillId="0" borderId="151" xfId="0" applyFont="1" applyBorder="1" applyAlignment="1" applyProtection="1">
      <alignment horizontal="left" vertical="center" wrapText="1"/>
      <protection locked="0"/>
    </xf>
    <xf numFmtId="0" fontId="14" fillId="0" borderId="152" xfId="0" applyFont="1" applyBorder="1" applyAlignment="1" applyProtection="1">
      <alignment horizontal="left" vertical="center" wrapText="1"/>
      <protection locked="0"/>
    </xf>
    <xf numFmtId="0" fontId="14" fillId="0" borderId="153" xfId="0" applyFont="1" applyBorder="1" applyAlignment="1" applyProtection="1">
      <alignment horizontal="left" vertical="center" wrapText="1"/>
      <protection locked="0"/>
    </xf>
    <xf numFmtId="0" fontId="56" fillId="0" borderId="89" xfId="0" applyFont="1" applyBorder="1" applyAlignment="1">
      <alignment horizontal="left" vertical="center" wrapText="1"/>
    </xf>
    <xf numFmtId="38" fontId="13" fillId="2" borderId="16" xfId="3" applyFont="1" applyFill="1" applyBorder="1" applyAlignment="1">
      <alignment vertical="center"/>
    </xf>
    <xf numFmtId="38" fontId="13" fillId="2" borderId="15" xfId="3" applyFont="1" applyFill="1" applyBorder="1" applyAlignment="1">
      <alignment vertical="center"/>
    </xf>
    <xf numFmtId="38" fontId="13" fillId="2" borderId="42" xfId="3" applyFont="1" applyFill="1" applyBorder="1" applyAlignment="1">
      <alignment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49" fontId="28" fillId="5" borderId="173" xfId="0" applyNumberFormat="1" applyFont="1" applyFill="1" applyBorder="1" applyAlignment="1">
      <alignment horizontal="left" vertical="center" wrapText="1"/>
    </xf>
    <xf numFmtId="49" fontId="28" fillId="5" borderId="174" xfId="0" applyNumberFormat="1" applyFont="1" applyFill="1" applyBorder="1" applyAlignment="1">
      <alignment horizontal="left" vertical="center" wrapText="1"/>
    </xf>
    <xf numFmtId="38" fontId="13" fillId="2" borderId="2" xfId="3" applyFont="1" applyFill="1" applyBorder="1" applyAlignment="1">
      <alignment vertical="center"/>
    </xf>
    <xf numFmtId="38" fontId="13" fillId="2" borderId="4" xfId="3" applyFont="1" applyFill="1" applyBorder="1" applyAlignment="1">
      <alignment vertical="center"/>
    </xf>
    <xf numFmtId="38" fontId="13" fillId="2" borderId="3" xfId="3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0" fontId="28" fillId="0" borderId="2" xfId="0" applyFont="1" applyBorder="1" applyAlignment="1" applyProtection="1">
      <alignment horizontal="left" vertical="center" wrapText="1"/>
      <protection locked="0"/>
    </xf>
    <xf numFmtId="0" fontId="28" fillId="0" borderId="4" xfId="0" applyFont="1" applyBorder="1" applyAlignment="1" applyProtection="1">
      <alignment horizontal="left" vertical="center" wrapText="1"/>
      <protection locked="0"/>
    </xf>
    <xf numFmtId="0" fontId="28" fillId="0" borderId="69" xfId="0" applyFont="1" applyBorder="1" applyAlignment="1" applyProtection="1">
      <alignment horizontal="left" vertical="center" wrapText="1"/>
      <protection locked="0"/>
    </xf>
    <xf numFmtId="0" fontId="30" fillId="0" borderId="19" xfId="0" applyFont="1" applyBorder="1" applyAlignment="1" applyProtection="1">
      <alignment horizontal="left" vertical="center" wrapText="1"/>
      <protection locked="0"/>
    </xf>
    <xf numFmtId="0" fontId="30" fillId="0" borderId="35" xfId="0" applyFont="1" applyBorder="1" applyAlignment="1" applyProtection="1">
      <alignment horizontal="left" vertical="center" wrapText="1"/>
      <protection locked="0"/>
    </xf>
    <xf numFmtId="0" fontId="45" fillId="0" borderId="19" xfId="0" applyFont="1" applyBorder="1" applyAlignment="1" applyProtection="1">
      <alignment horizontal="left" vertical="center"/>
      <protection locked="0"/>
    </xf>
    <xf numFmtId="0" fontId="45" fillId="0" borderId="75" xfId="0" applyFont="1" applyBorder="1" applyAlignment="1" applyProtection="1">
      <alignment horizontal="left" vertical="center"/>
      <protection locked="0"/>
    </xf>
    <xf numFmtId="0" fontId="28" fillId="3" borderId="2" xfId="0" applyFont="1" applyFill="1" applyBorder="1" applyAlignment="1">
      <alignment horizontal="center" vertical="center"/>
    </xf>
    <xf numFmtId="0" fontId="28" fillId="3" borderId="4" xfId="0" applyFont="1" applyFill="1" applyBorder="1" applyAlignment="1">
      <alignment horizontal="center" vertical="center"/>
    </xf>
    <xf numFmtId="0" fontId="28" fillId="3" borderId="69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39" fillId="0" borderId="89" xfId="0" applyFont="1" applyBorder="1" applyAlignment="1">
      <alignment horizontal="left" vertical="center" wrapText="1"/>
    </xf>
    <xf numFmtId="0" fontId="14" fillId="0" borderId="19" xfId="0" applyFont="1" applyBorder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4" fillId="0" borderId="35" xfId="0" applyFont="1" applyBorder="1" applyAlignment="1" applyProtection="1">
      <alignment horizontal="left" vertical="center" wrapText="1"/>
      <protection locked="0"/>
    </xf>
    <xf numFmtId="177" fontId="14" fillId="5" borderId="19" xfId="0" applyNumberFormat="1" applyFont="1" applyFill="1" applyBorder="1" applyAlignment="1">
      <alignment horizontal="center" vertical="center"/>
    </xf>
    <xf numFmtId="177" fontId="14" fillId="5" borderId="18" xfId="0" applyNumberFormat="1" applyFont="1" applyFill="1" applyBorder="1" applyAlignment="1">
      <alignment horizontal="center" vertical="center"/>
    </xf>
    <xf numFmtId="177" fontId="14" fillId="5" borderId="35" xfId="0" applyNumberFormat="1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 wrapText="1"/>
    </xf>
    <xf numFmtId="0" fontId="14" fillId="5" borderId="79" xfId="0" applyFont="1" applyFill="1" applyBorder="1" applyAlignment="1">
      <alignment horizontal="center" vertical="center" wrapText="1"/>
    </xf>
    <xf numFmtId="38" fontId="13" fillId="2" borderId="80" xfId="3" applyFont="1" applyFill="1" applyBorder="1" applyAlignment="1">
      <alignment vertical="center"/>
    </xf>
    <xf numFmtId="38" fontId="13" fillId="2" borderId="81" xfId="3" applyFont="1" applyFill="1" applyBorder="1" applyAlignment="1">
      <alignment vertical="center"/>
    </xf>
    <xf numFmtId="38" fontId="13" fillId="2" borderId="82" xfId="3" applyFont="1" applyFill="1" applyBorder="1" applyAlignment="1">
      <alignment vertical="center"/>
    </xf>
    <xf numFmtId="38" fontId="13" fillId="2" borderId="2" xfId="3" applyFont="1" applyFill="1" applyBorder="1" applyAlignment="1">
      <alignment horizontal="right" vertical="center"/>
    </xf>
    <xf numFmtId="38" fontId="13" fillId="2" borderId="4" xfId="3" applyFont="1" applyFill="1" applyBorder="1" applyAlignment="1">
      <alignment horizontal="right" vertical="center"/>
    </xf>
    <xf numFmtId="38" fontId="13" fillId="2" borderId="3" xfId="3" applyFont="1" applyFill="1" applyBorder="1" applyAlignment="1">
      <alignment horizontal="right" vertical="center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13" fillId="5" borderId="34" xfId="0" applyFont="1" applyFill="1" applyBorder="1" applyAlignment="1">
      <alignment horizontal="center" vertical="center" wrapText="1"/>
    </xf>
    <xf numFmtId="0" fontId="13" fillId="5" borderId="33" xfId="0" applyFont="1" applyFill="1" applyBorder="1" applyAlignment="1">
      <alignment horizontal="center" vertical="center" wrapText="1"/>
    </xf>
    <xf numFmtId="0" fontId="13" fillId="5" borderId="32" xfId="0" applyFont="1" applyFill="1" applyBorder="1" applyAlignment="1">
      <alignment horizontal="center" vertical="center" wrapText="1"/>
    </xf>
    <xf numFmtId="49" fontId="14" fillId="5" borderId="64" xfId="0" applyNumberFormat="1" applyFont="1" applyFill="1" applyBorder="1" applyAlignment="1">
      <alignment horizontal="center" vertical="center" wrapText="1"/>
    </xf>
    <xf numFmtId="49" fontId="14" fillId="5" borderId="56" xfId="0" applyNumberFormat="1" applyFont="1" applyFill="1" applyBorder="1" applyAlignment="1">
      <alignment horizontal="center" vertical="center" wrapText="1"/>
    </xf>
    <xf numFmtId="49" fontId="14" fillId="5" borderId="65" xfId="0" applyNumberFormat="1" applyFont="1" applyFill="1" applyBorder="1" applyAlignment="1">
      <alignment horizontal="center" vertical="center" wrapText="1"/>
    </xf>
    <xf numFmtId="38" fontId="13" fillId="2" borderId="64" xfId="3" applyFont="1" applyFill="1" applyBorder="1" applyAlignment="1">
      <alignment horizontal="right" vertical="center"/>
    </xf>
    <xf numFmtId="38" fontId="13" fillId="2" borderId="56" xfId="3" applyFont="1" applyFill="1" applyBorder="1" applyAlignment="1">
      <alignment horizontal="right" vertical="center"/>
    </xf>
    <xf numFmtId="38" fontId="13" fillId="2" borderId="65" xfId="3" applyFont="1" applyFill="1" applyBorder="1" applyAlignment="1">
      <alignment horizontal="right" vertical="center"/>
    </xf>
    <xf numFmtId="49" fontId="14" fillId="5" borderId="80" xfId="0" applyNumberFormat="1" applyFont="1" applyFill="1" applyBorder="1" applyAlignment="1">
      <alignment horizontal="center" vertical="center" wrapText="1"/>
    </xf>
    <xf numFmtId="49" fontId="14" fillId="5" borderId="81" xfId="0" applyNumberFormat="1" applyFont="1" applyFill="1" applyBorder="1" applyAlignment="1">
      <alignment horizontal="center" vertical="center" wrapText="1"/>
    </xf>
    <xf numFmtId="49" fontId="14" fillId="5" borderId="82" xfId="0" applyNumberFormat="1" applyFont="1" applyFill="1" applyBorder="1" applyAlignment="1">
      <alignment horizontal="center" vertical="center" wrapText="1"/>
    </xf>
    <xf numFmtId="0" fontId="36" fillId="0" borderId="154" xfId="0" applyFont="1" applyBorder="1" applyAlignment="1">
      <alignment horizontal="center" vertical="center" textRotation="255"/>
    </xf>
    <xf numFmtId="0" fontId="28" fillId="3" borderId="72" xfId="0" applyFont="1" applyFill="1" applyBorder="1" applyAlignment="1">
      <alignment horizontal="center" vertical="center" textRotation="255"/>
    </xf>
    <xf numFmtId="0" fontId="28" fillId="3" borderId="78" xfId="0" applyFont="1" applyFill="1" applyBorder="1" applyAlignment="1">
      <alignment horizontal="center" vertical="center" textRotation="255"/>
    </xf>
    <xf numFmtId="0" fontId="14" fillId="5" borderId="19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horizontal="center" vertical="center" wrapText="1"/>
    </xf>
    <xf numFmtId="0" fontId="30" fillId="0" borderId="6" xfId="0" applyFont="1" applyBorder="1" applyAlignment="1" applyProtection="1">
      <alignment horizontal="left" vertical="center" wrapText="1"/>
      <protection locked="0"/>
    </xf>
    <xf numFmtId="0" fontId="30" fillId="0" borderId="46" xfId="0" applyFont="1" applyBorder="1" applyAlignment="1" applyProtection="1">
      <alignment horizontal="left" vertical="center" wrapText="1"/>
      <protection locked="0"/>
    </xf>
    <xf numFmtId="0" fontId="30" fillId="0" borderId="74" xfId="0" applyFont="1" applyBorder="1" applyAlignment="1" applyProtection="1">
      <alignment horizontal="left" vertical="center" wrapText="1"/>
      <protection locked="0"/>
    </xf>
    <xf numFmtId="0" fontId="28" fillId="0" borderId="156" xfId="0" applyFont="1" applyBorder="1" applyAlignment="1" applyProtection="1">
      <alignment horizontal="left" vertical="center" wrapText="1"/>
      <protection locked="0"/>
    </xf>
    <xf numFmtId="0" fontId="28" fillId="0" borderId="157" xfId="0" applyFont="1" applyBorder="1" applyAlignment="1" applyProtection="1">
      <alignment horizontal="left" vertical="center" wrapText="1"/>
      <protection locked="0"/>
    </xf>
    <xf numFmtId="0" fontId="28" fillId="0" borderId="160" xfId="0" applyFont="1" applyBorder="1" applyAlignment="1" applyProtection="1">
      <alignment horizontal="left" vertical="center" wrapText="1"/>
      <protection locked="0"/>
    </xf>
    <xf numFmtId="49" fontId="28" fillId="0" borderId="19" xfId="0" applyNumberFormat="1" applyFont="1" applyBorder="1" applyAlignment="1" applyProtection="1">
      <alignment horizontal="left" vertical="center" wrapText="1"/>
      <protection locked="0"/>
    </xf>
    <xf numFmtId="49" fontId="28" fillId="0" borderId="18" xfId="0" applyNumberFormat="1" applyFont="1" applyBorder="1" applyAlignment="1" applyProtection="1">
      <alignment horizontal="left" vertical="center" wrapText="1"/>
      <protection locked="0"/>
    </xf>
    <xf numFmtId="49" fontId="28" fillId="0" borderId="75" xfId="0" applyNumberFormat="1" applyFont="1" applyBorder="1" applyAlignment="1" applyProtection="1">
      <alignment horizontal="left" vertical="center" wrapText="1"/>
      <protection locked="0"/>
    </xf>
    <xf numFmtId="49" fontId="14" fillId="0" borderId="169" xfId="2" applyNumberFormat="1" applyFont="1" applyBorder="1" applyAlignment="1" applyProtection="1">
      <alignment horizontal="left" vertical="center" wrapText="1"/>
      <protection locked="0"/>
    </xf>
    <xf numFmtId="49" fontId="14" fillId="0" borderId="170" xfId="0" applyNumberFormat="1" applyFont="1" applyBorder="1" applyAlignment="1" applyProtection="1">
      <alignment horizontal="left" vertical="center" wrapText="1"/>
      <protection locked="0"/>
    </xf>
    <xf numFmtId="49" fontId="14" fillId="0" borderId="171" xfId="0" applyNumberFormat="1" applyFont="1" applyBorder="1" applyAlignment="1" applyProtection="1">
      <alignment horizontal="left" vertical="center" wrapText="1"/>
      <protection locked="0"/>
    </xf>
    <xf numFmtId="0" fontId="14" fillId="0" borderId="158" xfId="0" applyFont="1" applyBorder="1" applyAlignment="1" applyProtection="1">
      <alignment horizontal="left" vertical="center" wrapText="1"/>
      <protection locked="0"/>
    </xf>
    <xf numFmtId="0" fontId="14" fillId="0" borderId="159" xfId="0" applyFont="1" applyBorder="1" applyAlignment="1" applyProtection="1">
      <alignment horizontal="left" vertical="center" wrapText="1"/>
      <protection locked="0"/>
    </xf>
    <xf numFmtId="38" fontId="48" fillId="2" borderId="63" xfId="3" applyFont="1" applyFill="1" applyBorder="1" applyAlignment="1">
      <alignment vertical="center"/>
    </xf>
    <xf numFmtId="38" fontId="48" fillId="2" borderId="33" xfId="3" applyFont="1" applyFill="1" applyBorder="1" applyAlignment="1">
      <alignment vertical="center"/>
    </xf>
    <xf numFmtId="38" fontId="48" fillId="2" borderId="31" xfId="3" applyFont="1" applyFill="1" applyBorder="1" applyAlignment="1">
      <alignment vertical="center"/>
    </xf>
    <xf numFmtId="38" fontId="13" fillId="2" borderId="19" xfId="3" applyFont="1" applyFill="1" applyBorder="1" applyAlignment="1">
      <alignment vertical="center"/>
    </xf>
    <xf numFmtId="38" fontId="13" fillId="2" borderId="18" xfId="3" applyFont="1" applyFill="1" applyBorder="1" applyAlignment="1">
      <alignment vertical="center"/>
    </xf>
    <xf numFmtId="38" fontId="13" fillId="2" borderId="35" xfId="3" applyFont="1" applyFill="1" applyBorder="1" applyAlignment="1">
      <alignment vertical="center"/>
    </xf>
    <xf numFmtId="0" fontId="14" fillId="5" borderId="0" xfId="0" applyFont="1" applyFill="1" applyAlignment="1">
      <alignment horizontal="center" vertical="center" wrapText="1"/>
    </xf>
    <xf numFmtId="0" fontId="14" fillId="5" borderId="43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33" fillId="0" borderId="0" xfId="0" applyFont="1" applyAlignment="1">
      <alignment horizontal="center" vertical="top" wrapText="1"/>
    </xf>
    <xf numFmtId="49" fontId="28" fillId="0" borderId="0" xfId="0" applyNumberFormat="1" applyFont="1" applyAlignment="1">
      <alignment horizontal="right" vertical="center"/>
    </xf>
    <xf numFmtId="0" fontId="34" fillId="0" borderId="83" xfId="0" applyFont="1" applyBorder="1" applyAlignment="1">
      <alignment vertical="center"/>
    </xf>
    <xf numFmtId="0" fontId="28" fillId="3" borderId="85" xfId="0" applyFont="1" applyFill="1" applyBorder="1" applyAlignment="1">
      <alignment horizontal="center" vertical="center"/>
    </xf>
    <xf numFmtId="0" fontId="28" fillId="3" borderId="101" xfId="0" applyFont="1" applyFill="1" applyBorder="1" applyAlignment="1">
      <alignment horizontal="center" vertical="center"/>
    </xf>
    <xf numFmtId="0" fontId="30" fillId="5" borderId="100" xfId="0" applyFont="1" applyFill="1" applyBorder="1" applyAlignment="1">
      <alignment horizontal="center" vertical="center"/>
    </xf>
    <xf numFmtId="0" fontId="30" fillId="5" borderId="86" xfId="0" applyFont="1" applyFill="1" applyBorder="1" applyAlignment="1">
      <alignment horizontal="center" vertical="center"/>
    </xf>
    <xf numFmtId="0" fontId="30" fillId="5" borderId="87" xfId="0" applyFont="1" applyFill="1" applyBorder="1" applyAlignment="1">
      <alignment horizontal="center" vertical="center"/>
    </xf>
    <xf numFmtId="0" fontId="30" fillId="0" borderId="100" xfId="0" applyFont="1" applyBorder="1" applyAlignment="1">
      <alignment horizontal="center" vertical="center"/>
    </xf>
    <xf numFmtId="0" fontId="30" fillId="0" borderId="101" xfId="0" applyFont="1" applyBorder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28" fillId="2" borderId="15" xfId="0" applyFont="1" applyFill="1" applyBorder="1" applyAlignment="1">
      <alignment horizontal="left" vertical="center" shrinkToFit="1"/>
    </xf>
    <xf numFmtId="0" fontId="28" fillId="0" borderId="0" xfId="0" applyFont="1" applyAlignment="1">
      <alignment horizontal="distributed" vertical="center"/>
    </xf>
    <xf numFmtId="0" fontId="28" fillId="0" borderId="0" xfId="0" applyFont="1" applyAlignment="1">
      <alignment horizontal="distributed" vertical="center" wrapText="1"/>
    </xf>
    <xf numFmtId="0" fontId="28" fillId="2" borderId="4" xfId="0" applyFont="1" applyFill="1" applyBorder="1" applyAlignment="1">
      <alignment horizontal="left" vertical="center" shrinkToFit="1"/>
    </xf>
    <xf numFmtId="0" fontId="28" fillId="3" borderId="141" xfId="0" applyFont="1" applyFill="1" applyBorder="1" applyAlignment="1">
      <alignment horizontal="center" vertical="center"/>
    </xf>
    <xf numFmtId="0" fontId="28" fillId="3" borderId="142" xfId="0" applyFont="1" applyFill="1" applyBorder="1" applyAlignment="1">
      <alignment horizontal="center" vertical="center"/>
    </xf>
    <xf numFmtId="0" fontId="14" fillId="3" borderId="72" xfId="0" applyFont="1" applyFill="1" applyBorder="1" applyAlignment="1">
      <alignment horizontal="center" vertical="center" textRotation="255"/>
    </xf>
    <xf numFmtId="0" fontId="19" fillId="3" borderId="12" xfId="0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30" fillId="0" borderId="19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17" fillId="0" borderId="143" xfId="0" applyFont="1" applyBorder="1" applyAlignment="1" applyProtection="1">
      <alignment vertical="center"/>
      <protection locked="0"/>
    </xf>
    <xf numFmtId="0" fontId="17" fillId="0" borderId="144" xfId="0" applyFont="1" applyBorder="1" applyAlignment="1" applyProtection="1">
      <alignment vertical="center"/>
      <protection locked="0"/>
    </xf>
    <xf numFmtId="0" fontId="17" fillId="0" borderId="145" xfId="0" applyFont="1" applyBorder="1" applyAlignment="1" applyProtection="1">
      <alignment vertical="center"/>
      <protection locked="0"/>
    </xf>
    <xf numFmtId="0" fontId="28" fillId="0" borderId="6" xfId="0" applyFont="1" applyBorder="1" applyAlignment="1" applyProtection="1">
      <alignment vertical="center" wrapText="1"/>
      <protection locked="0"/>
    </xf>
    <xf numFmtId="0" fontId="28" fillId="0" borderId="46" xfId="0" applyFont="1" applyBorder="1" applyAlignment="1" applyProtection="1">
      <alignment vertical="center" wrapText="1"/>
      <protection locked="0"/>
    </xf>
    <xf numFmtId="0" fontId="28" fillId="0" borderId="74" xfId="0" applyFont="1" applyBorder="1" applyAlignment="1" applyProtection="1">
      <alignment vertical="center" wrapText="1"/>
      <protection locked="0"/>
    </xf>
    <xf numFmtId="0" fontId="28" fillId="0" borderId="3" xfId="0" applyFont="1" applyBorder="1" applyAlignment="1" applyProtection="1">
      <alignment horizontal="left" vertical="center" wrapText="1"/>
      <protection locked="0"/>
    </xf>
    <xf numFmtId="184" fontId="8" fillId="3" borderId="16" xfId="0" applyNumberFormat="1" applyFont="1" applyFill="1" applyBorder="1" applyAlignment="1">
      <alignment horizontal="center" vertical="center"/>
    </xf>
    <xf numFmtId="184" fontId="8" fillId="3" borderId="42" xfId="0" applyNumberFormat="1" applyFont="1" applyFill="1" applyBorder="1" applyAlignment="1">
      <alignment horizontal="center" vertical="center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0" fontId="40" fillId="5" borderId="90" xfId="0" applyFont="1" applyFill="1" applyBorder="1" applyAlignment="1">
      <alignment horizontal="left" vertical="center" wrapText="1"/>
    </xf>
    <xf numFmtId="0" fontId="40" fillId="5" borderId="91" xfId="0" applyFont="1" applyFill="1" applyBorder="1" applyAlignment="1">
      <alignment horizontal="left" vertical="center" wrapText="1"/>
    </xf>
    <xf numFmtId="0" fontId="40" fillId="5" borderId="92" xfId="0" applyFont="1" applyFill="1" applyBorder="1" applyAlignment="1">
      <alignment horizontal="left" vertical="center" wrapText="1"/>
    </xf>
    <xf numFmtId="0" fontId="42" fillId="4" borderId="1" xfId="0" applyFont="1" applyFill="1" applyBorder="1" applyAlignment="1">
      <alignment horizontal="center" vertical="center" wrapText="1"/>
    </xf>
    <xf numFmtId="0" fontId="42" fillId="4" borderId="97" xfId="0" applyFont="1" applyFill="1" applyBorder="1" applyAlignment="1">
      <alignment horizontal="center" vertical="center" wrapText="1"/>
    </xf>
    <xf numFmtId="0" fontId="42" fillId="4" borderId="98" xfId="0" applyFont="1" applyFill="1" applyBorder="1" applyAlignment="1">
      <alignment horizontal="center" vertical="center" wrapText="1"/>
    </xf>
    <xf numFmtId="0" fontId="42" fillId="4" borderId="70" xfId="0" applyFont="1" applyFill="1" applyBorder="1" applyAlignment="1">
      <alignment horizontal="center" vertical="center" wrapText="1"/>
    </xf>
    <xf numFmtId="0" fontId="42" fillId="4" borderId="12" xfId="0" applyFont="1" applyFill="1" applyBorder="1" applyAlignment="1">
      <alignment horizontal="center" vertical="center" wrapText="1"/>
    </xf>
    <xf numFmtId="0" fontId="27" fillId="0" borderId="89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7" fillId="0" borderId="93" xfId="0" applyFont="1" applyBorder="1" applyAlignment="1">
      <alignment horizontal="left"/>
    </xf>
    <xf numFmtId="0" fontId="27" fillId="0" borderId="57" xfId="0" applyFont="1" applyBorder="1" applyAlignment="1">
      <alignment horizontal="left"/>
    </xf>
    <xf numFmtId="0" fontId="27" fillId="0" borderId="94" xfId="0" applyFont="1" applyBorder="1" applyAlignment="1">
      <alignment horizontal="left"/>
    </xf>
    <xf numFmtId="0" fontId="42" fillId="4" borderId="95" xfId="0" applyFont="1" applyFill="1" applyBorder="1" applyAlignment="1">
      <alignment horizontal="center" vertical="center" wrapText="1"/>
    </xf>
    <xf numFmtId="0" fontId="42" fillId="4" borderId="58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left" vertical="center" wrapText="1"/>
    </xf>
    <xf numFmtId="0" fontId="26" fillId="0" borderId="91" xfId="0" applyFont="1" applyBorder="1" applyAlignment="1">
      <alignment horizontal="left" vertical="center"/>
    </xf>
    <xf numFmtId="0" fontId="13" fillId="5" borderId="90" xfId="0" applyFont="1" applyFill="1" applyBorder="1" applyAlignment="1">
      <alignment horizontal="left" vertical="center" wrapText="1"/>
    </xf>
    <xf numFmtId="0" fontId="13" fillId="5" borderId="91" xfId="0" applyFont="1" applyFill="1" applyBorder="1" applyAlignment="1">
      <alignment horizontal="left" vertical="center" wrapText="1"/>
    </xf>
    <xf numFmtId="0" fontId="13" fillId="5" borderId="92" xfId="0" applyFont="1" applyFill="1" applyBorder="1" applyAlignment="1">
      <alignment horizontal="left" vertical="center" wrapText="1"/>
    </xf>
    <xf numFmtId="0" fontId="54" fillId="0" borderId="89" xfId="0" applyFont="1" applyBorder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54" fillId="0" borderId="76" xfId="0" applyFont="1" applyBorder="1" applyAlignment="1">
      <alignment horizontal="left" vertical="center"/>
    </xf>
    <xf numFmtId="0" fontId="42" fillId="0" borderId="0" xfId="0" applyFont="1" applyAlignment="1">
      <alignment horizontal="left" vertical="center" wrapText="1"/>
    </xf>
    <xf numFmtId="0" fontId="52" fillId="5" borderId="85" xfId="0" applyFont="1" applyFill="1" applyBorder="1" applyAlignment="1">
      <alignment horizontal="left" vertical="center" wrapText="1"/>
    </xf>
    <xf numFmtId="0" fontId="52" fillId="5" borderId="86" xfId="0" applyFont="1" applyFill="1" applyBorder="1" applyAlignment="1">
      <alignment horizontal="left" vertical="center" wrapText="1"/>
    </xf>
    <xf numFmtId="0" fontId="52" fillId="5" borderId="87" xfId="0" applyFont="1" applyFill="1" applyBorder="1" applyAlignment="1">
      <alignment horizontal="left" vertical="center" wrapText="1"/>
    </xf>
    <xf numFmtId="0" fontId="19" fillId="0" borderId="161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0" fontId="19" fillId="0" borderId="162" xfId="0" applyFont="1" applyBorder="1" applyAlignment="1">
      <alignment horizontal="left" vertical="center" wrapText="1"/>
    </xf>
    <xf numFmtId="0" fontId="54" fillId="0" borderId="88" xfId="0" applyFont="1" applyBorder="1" applyAlignment="1">
      <alignment horizontal="left" vertical="center"/>
    </xf>
    <xf numFmtId="0" fontId="54" fillId="0" borderId="18" xfId="0" applyFont="1" applyBorder="1" applyAlignment="1">
      <alignment horizontal="left" vertical="center"/>
    </xf>
    <xf numFmtId="0" fontId="54" fillId="0" borderId="75" xfId="0" applyFont="1" applyBorder="1" applyAlignment="1">
      <alignment horizontal="left" vertical="center"/>
    </xf>
    <xf numFmtId="0" fontId="19" fillId="0" borderId="89" xfId="0" applyFont="1" applyBorder="1" applyAlignment="1">
      <alignment horizontal="left" vertical="center"/>
    </xf>
    <xf numFmtId="0" fontId="19" fillId="0" borderId="89" xfId="0" applyFont="1" applyBorder="1" applyAlignment="1" applyProtection="1">
      <alignment horizontal="left" vertical="center"/>
      <protection locked="0"/>
    </xf>
    <xf numFmtId="0" fontId="54" fillId="0" borderId="0" xfId="0" applyFont="1" applyAlignment="1" applyProtection="1">
      <alignment horizontal="left" vertical="center"/>
      <protection locked="0"/>
    </xf>
    <xf numFmtId="0" fontId="54" fillId="0" borderId="76" xfId="0" applyFont="1" applyBorder="1" applyAlignment="1" applyProtection="1">
      <alignment horizontal="left" vertical="center"/>
      <protection locked="0"/>
    </xf>
    <xf numFmtId="0" fontId="62" fillId="0" borderId="97" xfId="4" applyFont="1" applyBorder="1" applyAlignment="1" applyProtection="1">
      <alignment horizontal="left" vertical="top" wrapText="1"/>
      <protection locked="0"/>
    </xf>
    <xf numFmtId="0" fontId="62" fillId="0" borderId="98" xfId="4" applyFont="1" applyBorder="1" applyAlignment="1" applyProtection="1">
      <alignment horizontal="left" vertical="top" wrapText="1"/>
      <protection locked="0"/>
    </xf>
    <xf numFmtId="0" fontId="62" fillId="0" borderId="99" xfId="4" applyFont="1" applyBorder="1" applyAlignment="1" applyProtection="1">
      <alignment horizontal="left" vertical="top" wrapText="1"/>
      <protection locked="0"/>
    </xf>
    <xf numFmtId="0" fontId="61" fillId="5" borderId="163" xfId="4" applyFont="1" applyFill="1" applyBorder="1" applyAlignment="1">
      <alignment horizontal="left" vertical="center"/>
    </xf>
    <xf numFmtId="0" fontId="61" fillId="5" borderId="164" xfId="4" applyFont="1" applyFill="1" applyBorder="1" applyAlignment="1">
      <alignment horizontal="left" vertical="center"/>
    </xf>
    <xf numFmtId="0" fontId="61" fillId="5" borderId="165" xfId="4" applyFont="1" applyFill="1" applyBorder="1" applyAlignment="1">
      <alignment horizontal="left" vertical="center"/>
    </xf>
    <xf numFmtId="0" fontId="61" fillId="5" borderId="166" xfId="4" applyFont="1" applyFill="1" applyBorder="1" applyAlignment="1">
      <alignment horizontal="left" vertical="center" wrapText="1"/>
    </xf>
    <xf numFmtId="0" fontId="61" fillId="5" borderId="66" xfId="4" applyFont="1" applyFill="1" applyBorder="1" applyAlignment="1">
      <alignment horizontal="left" vertical="center" wrapText="1"/>
    </xf>
    <xf numFmtId="0" fontId="61" fillId="5" borderId="67" xfId="4" applyFont="1" applyFill="1" applyBorder="1" applyAlignment="1">
      <alignment horizontal="left" vertical="center" wrapText="1"/>
    </xf>
    <xf numFmtId="0" fontId="48" fillId="5" borderId="166" xfId="4" applyFont="1" applyFill="1" applyBorder="1" applyAlignment="1">
      <alignment horizontal="left" vertical="center"/>
    </xf>
    <xf numFmtId="0" fontId="48" fillId="5" borderId="66" xfId="4" applyFont="1" applyFill="1" applyBorder="1" applyAlignment="1">
      <alignment horizontal="left" vertical="center"/>
    </xf>
    <xf numFmtId="0" fontId="48" fillId="5" borderId="67" xfId="4" applyFont="1" applyFill="1" applyBorder="1" applyAlignment="1">
      <alignment horizontal="left" vertical="center"/>
    </xf>
    <xf numFmtId="0" fontId="44" fillId="3" borderId="110" xfId="0" applyFont="1" applyFill="1" applyBorder="1" applyAlignment="1">
      <alignment horizontal="center" vertical="center"/>
    </xf>
    <xf numFmtId="0" fontId="44" fillId="3" borderId="81" xfId="0" applyFont="1" applyFill="1" applyBorder="1" applyAlignment="1">
      <alignment horizontal="center" vertical="center"/>
    </xf>
    <xf numFmtId="0" fontId="44" fillId="3" borderId="82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left" vertical="center" wrapText="1"/>
    </xf>
    <xf numFmtId="0" fontId="10" fillId="2" borderId="10" xfId="0" applyFont="1" applyFill="1" applyBorder="1" applyAlignment="1">
      <alignment horizontal="left" vertical="center" wrapText="1"/>
    </xf>
    <xf numFmtId="0" fontId="10" fillId="3" borderId="100" xfId="0" applyFont="1" applyFill="1" applyBorder="1" applyAlignment="1">
      <alignment horizontal="center" vertical="center"/>
    </xf>
    <xf numFmtId="0" fontId="10" fillId="3" borderId="101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 wrapText="1"/>
    </xf>
    <xf numFmtId="0" fontId="10" fillId="2" borderId="14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0" fontId="8" fillId="0" borderId="4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vertical="center" wrapText="1"/>
      <protection locked="0"/>
    </xf>
    <xf numFmtId="0" fontId="8" fillId="0" borderId="39" xfId="0" applyFont="1" applyBorder="1" applyAlignment="1" applyProtection="1">
      <alignment vertical="center" wrapText="1"/>
      <protection locked="0"/>
    </xf>
    <xf numFmtId="0" fontId="8" fillId="0" borderId="18" xfId="0" applyFont="1" applyBorder="1" applyAlignment="1" applyProtection="1">
      <alignment vertical="center" wrapText="1"/>
      <protection locked="0"/>
    </xf>
    <xf numFmtId="0" fontId="8" fillId="0" borderId="35" xfId="0" applyFont="1" applyBorder="1" applyAlignment="1" applyProtection="1">
      <alignment vertical="center" wrapText="1"/>
      <protection locked="0"/>
    </xf>
    <xf numFmtId="0" fontId="8" fillId="3" borderId="1" xfId="0" applyFont="1" applyFill="1" applyBorder="1" applyAlignment="1">
      <alignment horizontal="center" vertical="center"/>
    </xf>
    <xf numFmtId="0" fontId="8" fillId="3" borderId="38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3" borderId="4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180" fontId="8" fillId="3" borderId="2" xfId="0" applyNumberFormat="1" applyFont="1" applyFill="1" applyBorder="1" applyAlignment="1">
      <alignment horizontal="center" vertical="center"/>
    </xf>
    <xf numFmtId="180" fontId="8" fillId="3" borderId="3" xfId="0" applyNumberFormat="1" applyFont="1" applyFill="1" applyBorder="1" applyAlignment="1">
      <alignment horizontal="center" vertical="center"/>
    </xf>
    <xf numFmtId="187" fontId="8" fillId="0" borderId="2" xfId="3" applyNumberFormat="1" applyFont="1" applyBorder="1" applyAlignment="1" applyProtection="1">
      <alignment horizontal="right" vertical="center" wrapText="1"/>
      <protection locked="0"/>
    </xf>
    <xf numFmtId="187" fontId="8" fillId="0" borderId="3" xfId="3" applyNumberFormat="1" applyFont="1" applyBorder="1" applyAlignment="1" applyProtection="1">
      <alignment horizontal="right" vertical="center" wrapText="1"/>
      <protection locked="0"/>
    </xf>
    <xf numFmtId="187" fontId="7" fillId="2" borderId="2" xfId="0" applyNumberFormat="1" applyFont="1" applyFill="1" applyBorder="1" applyAlignment="1">
      <alignment horizontal="right" vertical="center"/>
    </xf>
    <xf numFmtId="187" fontId="7" fillId="2" borderId="3" xfId="0" applyNumberFormat="1" applyFont="1" applyFill="1" applyBorder="1" applyAlignment="1">
      <alignment horizontal="right" vertical="center"/>
    </xf>
    <xf numFmtId="187" fontId="7" fillId="2" borderId="38" xfId="0" applyNumberFormat="1" applyFont="1" applyFill="1" applyBorder="1" applyAlignment="1">
      <alignment horizontal="right" vertical="center"/>
    </xf>
    <xf numFmtId="187" fontId="7" fillId="2" borderId="36" xfId="0" applyNumberFormat="1" applyFont="1" applyFill="1" applyBorder="1" applyAlignment="1">
      <alignment horizontal="right" vertical="center"/>
    </xf>
    <xf numFmtId="187" fontId="7" fillId="2" borderId="63" xfId="0" applyNumberFormat="1" applyFont="1" applyFill="1" applyBorder="1" applyAlignment="1">
      <alignment horizontal="right" vertical="center"/>
    </xf>
    <xf numFmtId="187" fontId="7" fillId="2" borderId="31" xfId="0" applyNumberFormat="1" applyFont="1" applyFill="1" applyBorder="1" applyAlignment="1">
      <alignment horizontal="right" vertical="center"/>
    </xf>
  </cellXfs>
  <cellStyles count="5">
    <cellStyle name="ハイパーリンク" xfId="2" builtinId="8"/>
    <cellStyle name="桁区切り" xfId="3" builtinId="6"/>
    <cellStyle name="桁区切り 2" xfId="1" xr:uid="{59F733F1-F3A8-4950-A9E0-0E7F49EDD528}"/>
    <cellStyle name="標準" xfId="0" builtinId="0"/>
    <cellStyle name="標準 2" xfId="4" xr:uid="{CAFE89A1-2C10-45C3-83E9-1961D2B9270D}"/>
  </cellStyles>
  <dxfs count="4"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CC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011HDPNS001\UserData\iwabuchi\Downloads\R5_03-2_engeki_yobo_kasseika_ippan\R5_03-2_engeki_yobo_kasseika_ippan\1_yobosho-yoshiki-isshiki\03_R5_yobo_kasseika_b_03engeki_kohyo-etc.xlsx" TargetMode="External"/><Relationship Id="rId1" Type="http://schemas.openxmlformats.org/officeDocument/2006/relationships/externalLinkPath" Target="file:///\\N011HDPNS001\UserData\iwabuchi\Downloads\R5_03-2_engeki_yobo_kasseika_ippan\R5_03-2_engeki_yobo_kasseika_ippan\1_yobosho-yoshiki-isshiki\03_R5_yobo_kasseika_b_03engeki_kohyo-etc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-NAKA~1\AppData\Local\Temp\MicrosoftEdgeDownloads\01023871-c34b-4922-8b7c-f302ee34663d\&#12304;&#12525;&#12483;&#12463;&#29256;&#12305;01_R5_yobo_kasseika_fukusu_a_sohyo-etc_v0930.xlsx" TargetMode="External"/><Relationship Id="rId1" Type="http://schemas.openxmlformats.org/officeDocument/2006/relationships/externalLinkPath" Target="file:///C:\Users\N-NAKA~1\AppData\Local\Temp\MicrosoftEdgeDownloads\01023871-c34b-4922-8b7c-f302ee34663d\&#12304;&#12525;&#12483;&#12463;&#29256;&#12305;01_R5_yobo_kasseika_fukusu_a_sohyo-etc_v093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namikawa\Desktop\R4_yobo_kasseika_b1+b3-b5_01ongaku,buyo_sohyo-etc_v10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.kokubu\Desktop\&#27096;&#24335;&#9733;&#12414;&#12384;&#26368;&#32066;&#12376;&#12419;&#12394;&#12356;\&#27096;&#24335;_work\1002&#20462;&#27491;_R3_11_ongaku_yobo_kiki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非表示】チェック表(ｂ)"/>
      <sheetName val="総表"/>
      <sheetName val="datas"/>
      <sheetName val="団体概要"/>
      <sheetName val="活動実績"/>
      <sheetName val="個人略歴1"/>
      <sheetName val="個人略歴2"/>
      <sheetName val="確認書"/>
      <sheetName val="個表"/>
      <sheetName val="支出予算書"/>
      <sheetName val="収支計画書"/>
      <sheetName val="別紙入場料詳細"/>
      <sheetName val="稽古料・出演料内訳書"/>
      <sheetName val="【非表示】経費一覧"/>
      <sheetName val="【非表示】分野・ジャン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">
          <cell r="C2" t="str">
            <v>稽古料</v>
          </cell>
        </row>
        <row r="3">
          <cell r="C3" t="str">
            <v>稽古場借料</v>
          </cell>
        </row>
        <row r="183">
          <cell r="C183" t="str">
            <v>会場使用料</v>
          </cell>
        </row>
        <row r="184">
          <cell r="C184" t="str">
            <v>付帯設備使用料</v>
          </cell>
        </row>
        <row r="185">
          <cell r="C185" t="str">
            <v>大道具費</v>
          </cell>
        </row>
        <row r="186">
          <cell r="C186" t="str">
            <v>小道具費</v>
          </cell>
        </row>
        <row r="187">
          <cell r="C187" t="str">
            <v>人形製作費</v>
          </cell>
        </row>
        <row r="188">
          <cell r="C188" t="str">
            <v>舞台スタッフ費</v>
          </cell>
        </row>
        <row r="189">
          <cell r="C189" t="str">
            <v>衣装費</v>
          </cell>
        </row>
        <row r="190">
          <cell r="C190" t="str">
            <v>衣装スタッフ費</v>
          </cell>
        </row>
        <row r="191">
          <cell r="C191" t="str">
            <v>履物費</v>
          </cell>
        </row>
        <row r="192">
          <cell r="C192" t="str">
            <v>かつら（床山）費</v>
          </cell>
        </row>
        <row r="193">
          <cell r="C193" t="str">
            <v>メイク費</v>
          </cell>
        </row>
        <row r="194">
          <cell r="C194" t="str">
            <v>照明費</v>
          </cell>
        </row>
        <row r="195">
          <cell r="C195" t="str">
            <v>照明スタッフ費</v>
          </cell>
        </row>
        <row r="196">
          <cell r="C196" t="str">
            <v>音響費</v>
          </cell>
        </row>
        <row r="197">
          <cell r="C197" t="str">
            <v>音響スタッフ費</v>
          </cell>
        </row>
        <row r="198">
          <cell r="C198" t="str">
            <v>映像費</v>
          </cell>
        </row>
        <row r="199">
          <cell r="C199" t="str">
            <v>映像スタッフ費</v>
          </cell>
        </row>
        <row r="200">
          <cell r="C200" t="str">
            <v>配信用録音録画・編集費</v>
          </cell>
        </row>
        <row r="201">
          <cell r="C201" t="str">
            <v>特殊効果費</v>
          </cell>
        </row>
        <row r="202">
          <cell r="C202" t="str">
            <v>機材借料</v>
          </cell>
        </row>
        <row r="203">
          <cell r="C203" t="str">
            <v>字幕費</v>
          </cell>
        </row>
        <row r="211">
          <cell r="C211" t="str">
            <v>感染症予防用品購入費</v>
          </cell>
        </row>
        <row r="212">
          <cell r="C212" t="str">
            <v>消毒関係消耗品購入費</v>
          </cell>
        </row>
        <row r="213">
          <cell r="C213" t="str">
            <v>消毒作業費</v>
          </cell>
        </row>
        <row r="214">
          <cell r="C214" t="str">
            <v>感染症対策機材購入・借用費</v>
          </cell>
        </row>
        <row r="215">
          <cell r="C215" t="str">
            <v>検査費</v>
          </cell>
        </row>
      </sheetData>
      <sheetData sheetId="14" refreshError="1">
        <row r="1">
          <cell r="A1" t="str">
            <v>音楽</v>
          </cell>
          <cell r="B1" t="str">
            <v>舞踊</v>
          </cell>
          <cell r="C1" t="str">
            <v>演劇</v>
          </cell>
          <cell r="D1" t="str">
            <v>伝統芸能</v>
          </cell>
          <cell r="E1" t="str">
            <v>大衆芸能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非表示】チェック表（a）"/>
      <sheetName val="総表"/>
      <sheetName val="団体概要"/>
      <sheetName val="活動実績"/>
      <sheetName val="個人略歴1"/>
      <sheetName val="個人略歴2"/>
      <sheetName val="確認書"/>
      <sheetName val="会計状況調書"/>
      <sheetName val="支出予算書総表"/>
      <sheetName val="活動計画推進業務費計算書"/>
      <sheetName val="【非表示】分野・ジャン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音楽</v>
          </cell>
          <cell r="B1" t="str">
            <v>舞踊</v>
          </cell>
          <cell r="C1" t="str">
            <v>演劇</v>
          </cell>
          <cell r="D1" t="str">
            <v>伝統芸能</v>
          </cell>
          <cell r="E1" t="str">
            <v>大衆芸能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【非表示】チェック表(ｂ)"/>
      <sheetName val="総表1"/>
      <sheetName val="総表2"/>
      <sheetName val="datas"/>
      <sheetName val="個表"/>
      <sheetName val="支出予算書"/>
      <sheetName val="【非表示】経費一覧"/>
      <sheetName val="収支計画書"/>
      <sheetName val="別紙入場料詳細"/>
      <sheetName val="団体概要"/>
      <sheetName val="団体概要別紙"/>
      <sheetName val="個人略歴1"/>
      <sheetName val="個人略歴2"/>
      <sheetName val="【非表示】分野・ジャン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C2" t="str">
            <v>稽古料</v>
          </cell>
        </row>
        <row r="3">
          <cell r="C3" t="str">
            <v>稽古場借料</v>
          </cell>
        </row>
        <row r="4">
          <cell r="C4" t="str">
            <v>コレペティ料</v>
          </cell>
        </row>
        <row r="5">
          <cell r="C5" t="str">
            <v>合唱指揮料</v>
          </cell>
        </row>
        <row r="6">
          <cell r="C6" t="str">
            <v>稽古ピアニスト料</v>
          </cell>
        </row>
        <row r="7">
          <cell r="C7" t="str">
            <v>楽譜借料</v>
          </cell>
        </row>
        <row r="8">
          <cell r="C8" t="str">
            <v>写譜料</v>
          </cell>
        </row>
        <row r="9">
          <cell r="C9" t="str">
            <v>楽譜製作料</v>
          </cell>
        </row>
        <row r="10">
          <cell r="C10" t="str">
            <v>作詞料</v>
          </cell>
        </row>
        <row r="11">
          <cell r="C11" t="str">
            <v>作曲料</v>
          </cell>
        </row>
        <row r="12">
          <cell r="C12" t="str">
            <v>編曲料</v>
          </cell>
        </row>
        <row r="13">
          <cell r="C13" t="str">
            <v>作調料</v>
          </cell>
        </row>
        <row r="14">
          <cell r="C14" t="str">
            <v>音楽制作料</v>
          </cell>
        </row>
        <row r="15">
          <cell r="C15" t="str">
            <v>調律料</v>
          </cell>
        </row>
        <row r="16">
          <cell r="C16" t="str">
            <v>演出料</v>
          </cell>
        </row>
        <row r="17">
          <cell r="C17" t="str">
            <v>演出助手料</v>
          </cell>
        </row>
        <row r="18">
          <cell r="C18" t="str">
            <v>構成料</v>
          </cell>
        </row>
        <row r="19">
          <cell r="C19" t="str">
            <v>ドラマトゥルク料</v>
          </cell>
        </row>
        <row r="20">
          <cell r="C20" t="str">
            <v>振付料</v>
          </cell>
        </row>
        <row r="21">
          <cell r="C21" t="str">
            <v>振付助手料</v>
          </cell>
        </row>
        <row r="22">
          <cell r="C22" t="str">
            <v>脚本料</v>
          </cell>
        </row>
        <row r="23">
          <cell r="C23" t="str">
            <v>台本料</v>
          </cell>
        </row>
        <row r="24">
          <cell r="C24" t="str">
            <v>台本印刷料</v>
          </cell>
        </row>
        <row r="25">
          <cell r="C25" t="str">
            <v>脚色料</v>
          </cell>
        </row>
        <row r="26">
          <cell r="C26" t="str">
            <v>補綴料</v>
          </cell>
        </row>
        <row r="27">
          <cell r="C27" t="str">
            <v>翻訳料</v>
          </cell>
        </row>
        <row r="28">
          <cell r="C28" t="str">
            <v>通訳料</v>
          </cell>
        </row>
        <row r="29">
          <cell r="C29" t="str">
            <v>舞台監督料</v>
          </cell>
        </row>
        <row r="30">
          <cell r="C30" t="str">
            <v>舞台監督助手料</v>
          </cell>
        </row>
        <row r="31">
          <cell r="C31" t="str">
            <v>舞台美術デザイン料</v>
          </cell>
        </row>
        <row r="32">
          <cell r="C32" t="str">
            <v>人形美術デザイン料</v>
          </cell>
        </row>
        <row r="33">
          <cell r="C33" t="str">
            <v>照明プラン料</v>
          </cell>
        </row>
        <row r="34">
          <cell r="C34" t="str">
            <v>衣装デザイン料</v>
          </cell>
        </row>
        <row r="35">
          <cell r="C35" t="str">
            <v>音響プラン料</v>
          </cell>
        </row>
        <row r="36">
          <cell r="C36" t="str">
            <v>音楽プラン料</v>
          </cell>
        </row>
        <row r="37">
          <cell r="C37" t="str">
            <v>映像プラン料</v>
          </cell>
        </row>
        <row r="38">
          <cell r="C38" t="str">
            <v>特殊効果プラン料</v>
          </cell>
        </row>
        <row r="39">
          <cell r="C39" t="str">
            <v>バレエマスター料</v>
          </cell>
        </row>
        <row r="40">
          <cell r="C40" t="str">
            <v>バレエミストレス料</v>
          </cell>
        </row>
        <row r="41">
          <cell r="C41" t="str">
            <v>原語指導料</v>
          </cell>
        </row>
        <row r="42">
          <cell r="C42" t="str">
            <v>言語指導料</v>
          </cell>
        </row>
        <row r="43">
          <cell r="C43" t="str">
            <v>方言指導料</v>
          </cell>
        </row>
        <row r="44">
          <cell r="C44" t="str">
            <v>剣術指導料</v>
          </cell>
        </row>
        <row r="45">
          <cell r="C45" t="str">
            <v>所作指導料</v>
          </cell>
        </row>
        <row r="46">
          <cell r="C46" t="str">
            <v>合唱指導料</v>
          </cell>
        </row>
        <row r="47">
          <cell r="C47" t="str">
            <v>歌唱指導料</v>
          </cell>
        </row>
        <row r="48">
          <cell r="C48" t="str">
            <v>振付指導料</v>
          </cell>
        </row>
        <row r="49">
          <cell r="C49" t="str">
            <v>字幕原稿翻訳料</v>
          </cell>
        </row>
        <row r="50">
          <cell r="C50" t="str">
            <v>字幕原稿作成料</v>
          </cell>
        </row>
        <row r="51">
          <cell r="C51" t="str">
            <v>著作権使用料</v>
          </cell>
        </row>
        <row r="52">
          <cell r="C52" t="str">
            <v>ライセンス料</v>
          </cell>
        </row>
        <row r="53">
          <cell r="C53" t="str">
            <v>ロイヤリティ</v>
          </cell>
        </row>
        <row r="54">
          <cell r="C54" t="str">
            <v>配信サイト作成・利用料</v>
          </cell>
        </row>
        <row r="55">
          <cell r="C55" t="str">
            <v>会場使用料</v>
          </cell>
        </row>
        <row r="56">
          <cell r="C56" t="str">
            <v>付帯設備使用料</v>
          </cell>
        </row>
        <row r="57">
          <cell r="C57" t="str">
            <v>大道具費</v>
          </cell>
        </row>
        <row r="58">
          <cell r="C58" t="str">
            <v>小道具費</v>
          </cell>
        </row>
        <row r="59">
          <cell r="C59" t="str">
            <v>舞台スタッフ費</v>
          </cell>
        </row>
        <row r="60">
          <cell r="C60" t="str">
            <v>道具スタッフ費</v>
          </cell>
        </row>
        <row r="61">
          <cell r="C61" t="str">
            <v>人形製作費</v>
          </cell>
        </row>
        <row r="62">
          <cell r="C62" t="str">
            <v>衣装費</v>
          </cell>
        </row>
        <row r="63">
          <cell r="C63" t="str">
            <v>装束料</v>
          </cell>
        </row>
        <row r="64">
          <cell r="C64" t="str">
            <v>衣装スタッフ費</v>
          </cell>
        </row>
        <row r="65">
          <cell r="C65" t="str">
            <v>履物費</v>
          </cell>
        </row>
        <row r="66">
          <cell r="C66" t="str">
            <v>かつら（床山）費</v>
          </cell>
        </row>
        <row r="67">
          <cell r="C67" t="str">
            <v>メイク費</v>
          </cell>
        </row>
        <row r="68">
          <cell r="C68" t="str">
            <v>照明費</v>
          </cell>
        </row>
        <row r="69">
          <cell r="C69" t="str">
            <v>照明スタッフ費</v>
          </cell>
        </row>
        <row r="70">
          <cell r="C70" t="str">
            <v>音響費</v>
          </cell>
        </row>
        <row r="71">
          <cell r="C71" t="str">
            <v>音響スタッフ費</v>
          </cell>
        </row>
        <row r="72">
          <cell r="C72" t="str">
            <v>映像費</v>
          </cell>
        </row>
        <row r="73">
          <cell r="C73" t="str">
            <v>映像スタッフ費</v>
          </cell>
        </row>
        <row r="74">
          <cell r="C74" t="str">
            <v>配信用録音録画・編集費</v>
          </cell>
        </row>
        <row r="75">
          <cell r="C75" t="str">
            <v>特殊効果費</v>
          </cell>
        </row>
        <row r="76">
          <cell r="C76" t="str">
            <v>機材借料</v>
          </cell>
        </row>
        <row r="77">
          <cell r="C77" t="str">
            <v>字幕費</v>
          </cell>
        </row>
        <row r="78">
          <cell r="C78" t="str">
            <v>感染症予防用品購入費</v>
          </cell>
        </row>
        <row r="79">
          <cell r="C79" t="str">
            <v>消毒関係消耗品購入費</v>
          </cell>
        </row>
        <row r="80">
          <cell r="C80" t="str">
            <v>消毒作業費</v>
          </cell>
        </row>
        <row r="81">
          <cell r="C81" t="str">
            <v>感染症対策機材購入・借用費</v>
          </cell>
        </row>
        <row r="82">
          <cell r="C82" t="str">
            <v>検査費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">
          <cell r="A1" t="str">
            <v>音楽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表"/>
      <sheetName val="datas"/>
      <sheetName val="総表(押印用)"/>
      <sheetName val="個表"/>
      <sheetName val="収入"/>
      <sheetName val="別紙　入場料詳細"/>
      <sheetName val="支出"/>
      <sheetName val="記載可能経費一覧"/>
      <sheetName val="団体概要"/>
      <sheetName val="団体概要 (別紙)"/>
      <sheetName val="個人略歴1"/>
      <sheetName val="個人略歴2"/>
    </sheetNames>
    <sheetDataSet>
      <sheetData sheetId="0">
        <row r="1">
          <cell r="N1" t="str">
            <v>現代舞台芸術創造普及活動・音楽</v>
          </cell>
          <cell r="O1" t="str">
            <v>現代舞台芸術創造普及活動・舞踊</v>
          </cell>
          <cell r="P1" t="str">
            <v>現代舞台芸術創造普及活動・演劇</v>
          </cell>
          <cell r="Q1" t="str">
            <v>伝統芸能の公開活動</v>
          </cell>
          <cell r="R1" t="str">
            <v>多分野共同等芸術創造活動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CF065-11C9-42DD-9A20-F3D9793B38F3}">
  <sheetPr>
    <tabColor theme="2" tint="-0.499984740745262"/>
  </sheetPr>
  <dimension ref="A1:F109"/>
  <sheetViews>
    <sheetView zoomScale="80" zoomScaleNormal="80" workbookViewId="0">
      <selection activeCell="D6" sqref="D6"/>
    </sheetView>
  </sheetViews>
  <sheetFormatPr defaultColWidth="9" defaultRowHeight="18"/>
  <cols>
    <col min="1" max="1" width="52.09765625" style="112" bestFit="1" customWidth="1"/>
    <col min="2" max="2" width="5" style="112" customWidth="1"/>
    <col min="3" max="3" width="11.09765625" style="112" bestFit="1" customWidth="1"/>
    <col min="4" max="4" width="63.5" style="112" bestFit="1" customWidth="1"/>
    <col min="5" max="5" width="4.59765625" style="112" customWidth="1"/>
    <col min="6" max="7" width="5" style="112" customWidth="1"/>
    <col min="8" max="16384" width="9" style="112"/>
  </cols>
  <sheetData>
    <row r="1" spans="1:6">
      <c r="A1" s="174" t="s">
        <v>198</v>
      </c>
      <c r="B1" s="174"/>
      <c r="C1" s="174"/>
      <c r="F1" s="174"/>
    </row>
    <row r="2" spans="1:6" ht="18.600000000000001" thickBot="1">
      <c r="A2" s="176" t="s">
        <v>197</v>
      </c>
      <c r="B2" s="176" t="s">
        <v>196</v>
      </c>
      <c r="C2" s="177" t="s">
        <v>195</v>
      </c>
      <c r="D2" s="176" t="s">
        <v>194</v>
      </c>
      <c r="E2" s="175"/>
      <c r="F2" s="174"/>
    </row>
    <row r="3" spans="1:6" ht="18.600000000000001" thickBot="1">
      <c r="A3" s="173" t="s">
        <v>193</v>
      </c>
      <c r="B3" s="172"/>
      <c r="C3" s="172"/>
      <c r="D3" s="171" t="s">
        <v>205</v>
      </c>
      <c r="F3" s="166"/>
    </row>
    <row r="4" spans="1:6">
      <c r="A4" s="170" t="s">
        <v>192</v>
      </c>
      <c r="B4" s="169"/>
      <c r="C4" s="168" t="s">
        <v>256</v>
      </c>
      <c r="D4" s="167" t="str">
        <f t="array" aca="1" ref="D4" ca="1">IF($C4="-","",IF(ISBLANK(INDIRECT($C4)),"",INDIRECT($C4)))</f>
        <v/>
      </c>
      <c r="F4" s="166"/>
    </row>
    <row r="5" spans="1:6">
      <c r="A5" s="130" t="s">
        <v>191</v>
      </c>
      <c r="B5" s="119"/>
      <c r="C5" s="142" t="s">
        <v>281</v>
      </c>
      <c r="D5" s="129" cm="1">
        <f t="array" aca="1" ref="D5" ca="1">IF($C5="-","",IF(ISBLANK(INDIRECT($C5)),"",INDIRECT($C5)))</f>
        <v>0</v>
      </c>
      <c r="F5" s="166"/>
    </row>
    <row r="6" spans="1:6">
      <c r="A6" s="130" t="s">
        <v>190</v>
      </c>
      <c r="B6" s="119"/>
      <c r="C6" s="142" t="s">
        <v>282</v>
      </c>
      <c r="D6" s="129">
        <f t="array" aca="1" ref="D6" ca="1">IF($C6="-","",IF(ISBLANK(INDIRECT($C6)),"",INDIRECT($C6)))</f>
        <v>0</v>
      </c>
      <c r="F6" s="166"/>
    </row>
    <row r="7" spans="1:6">
      <c r="A7" s="130" t="s">
        <v>189</v>
      </c>
      <c r="B7" s="119"/>
      <c r="C7" s="118" t="s">
        <v>45</v>
      </c>
      <c r="D7" s="129" t="str">
        <f t="array" aca="1" ref="D7" ca="1">IF($C7="-","",IF(ISBLANK(INDIRECT($C7)),"",INDIRECT($C7)))</f>
        <v/>
      </c>
    </row>
    <row r="8" spans="1:6">
      <c r="A8" s="130" t="s">
        <v>188</v>
      </c>
      <c r="B8" s="119"/>
      <c r="C8" s="118" t="s">
        <v>45</v>
      </c>
      <c r="D8" s="129" t="str">
        <f t="array" aca="1" ref="D8" ca="1">IF($C8="-","",IF(ISBLANK(INDIRECT($C8)),"",INDIRECT($C8)))</f>
        <v/>
      </c>
    </row>
    <row r="9" spans="1:6">
      <c r="A9" s="130" t="s">
        <v>187</v>
      </c>
      <c r="B9" s="119"/>
      <c r="C9" s="118" t="s">
        <v>45</v>
      </c>
      <c r="D9" s="129" t="str">
        <f t="array" aca="1" ref="D9" ca="1">IF($C9="-","",IF(ISBLANK(INDIRECT($C9)),"",INDIRECT($C9)))</f>
        <v/>
      </c>
    </row>
    <row r="10" spans="1:6">
      <c r="A10" s="130" t="s">
        <v>186</v>
      </c>
      <c r="B10" s="119"/>
      <c r="C10" s="142" t="s">
        <v>283</v>
      </c>
      <c r="D10" s="129">
        <f t="array" aca="1" ref="D10" ca="1">IF($C10="-","",IF(ISBLANK(INDIRECT($C10)),"",INDIRECT($C10)))</f>
        <v>0</v>
      </c>
    </row>
    <row r="11" spans="1:6">
      <c r="A11" s="130" t="s">
        <v>185</v>
      </c>
      <c r="B11" s="119"/>
      <c r="C11" s="118" t="s">
        <v>45</v>
      </c>
      <c r="D11" s="129" t="str">
        <f t="array" aca="1" ref="D11" ca="1">IF($C11="-","",IF(ISBLANK(INDIRECT($C11)),"",INDIRECT($C11)))</f>
        <v/>
      </c>
      <c r="F11" s="166"/>
    </row>
    <row r="12" spans="1:6">
      <c r="A12" s="130" t="s">
        <v>184</v>
      </c>
      <c r="B12" s="119"/>
      <c r="C12" s="118" t="s">
        <v>45</v>
      </c>
      <c r="D12" s="129" t="str">
        <f t="array" aca="1" ref="D12" ca="1">IF($C12="-","",IF(ISBLANK(INDIRECT($C12)),"",INDIRECT($C12)))</f>
        <v/>
      </c>
    </row>
    <row r="13" spans="1:6">
      <c r="A13" s="140" t="s">
        <v>183</v>
      </c>
      <c r="B13" s="139"/>
      <c r="C13" s="138" t="s">
        <v>45</v>
      </c>
      <c r="D13" s="153" t="str">
        <f t="array" aca="1" ref="D13" ca="1">IF($C13="-","",IF(AND(ISBLANK(INDIRECT($C13))=FALSE,OFFSET(INDIRECT($C13),0,-3)="あり"),INDIRECT($C13),""))</f>
        <v/>
      </c>
      <c r="F13" s="166"/>
    </row>
    <row r="14" spans="1:6">
      <c r="A14" s="151" t="s">
        <v>182</v>
      </c>
      <c r="B14" s="164"/>
      <c r="C14" s="134" t="s">
        <v>45</v>
      </c>
      <c r="D14" s="151" t="str">
        <f t="array" aca="1" ref="D14" ca="1">IF($C14="-","",IF(ISBLANK(INDIRECT($C14)),"",INDIRECT($C14)))</f>
        <v/>
      </c>
    </row>
    <row r="15" spans="1:6">
      <c r="A15" s="129" t="s">
        <v>181</v>
      </c>
      <c r="B15" s="147"/>
      <c r="C15" s="118" t="s">
        <v>45</v>
      </c>
      <c r="D15" s="154" t="str">
        <f t="array" aca="1" ref="D15" ca="1">IF($C15="-","",IF(ISBLANK(INDIRECT($C15)),"",INDIRECT($C15)))</f>
        <v/>
      </c>
    </row>
    <row r="16" spans="1:6">
      <c r="A16" s="129" t="s">
        <v>180</v>
      </c>
      <c r="B16" s="147"/>
      <c r="C16" s="118" t="s">
        <v>45</v>
      </c>
      <c r="D16" s="154" t="str">
        <f t="array" aca="1" ref="D16" ca="1">IF($C16="-","",IF(ISBLANK(INDIRECT($C16)),"",INDIRECT($C16)))</f>
        <v/>
      </c>
    </row>
    <row r="17" spans="1:4">
      <c r="A17" s="129" t="s">
        <v>179</v>
      </c>
      <c r="B17" s="147"/>
      <c r="C17" s="118" t="s">
        <v>45</v>
      </c>
      <c r="D17" s="129" t="str">
        <f t="array" aca="1" ref="D17" ca="1">IF($C17="-","",IF(ISBLANK(INDIRECT($C17)),"",INDIRECT($C17)))</f>
        <v/>
      </c>
    </row>
    <row r="18" spans="1:4">
      <c r="A18" s="129" t="s">
        <v>178</v>
      </c>
      <c r="B18" s="147"/>
      <c r="C18" s="118" t="s">
        <v>45</v>
      </c>
      <c r="D18" s="129" t="str">
        <f t="array" aca="1" ref="D18" ca="1">IF($C18="-","",IF(ISBLANK(INDIRECT($C18)),"",INDIRECT($C18)))</f>
        <v/>
      </c>
    </row>
    <row r="19" spans="1:4">
      <c r="A19" s="129" t="s">
        <v>177</v>
      </c>
      <c r="B19" s="147"/>
      <c r="C19" s="118" t="s">
        <v>45</v>
      </c>
      <c r="D19" s="129" t="str">
        <f t="array" aca="1" ref="D19" ca="1">IF($C19="-","",IF(ISBLANK(INDIRECT($C19)),"",INDIRECT($C19)))</f>
        <v/>
      </c>
    </row>
    <row r="20" spans="1:4">
      <c r="A20" s="129" t="s">
        <v>176</v>
      </c>
      <c r="B20" s="147"/>
      <c r="C20" s="118" t="s">
        <v>45</v>
      </c>
      <c r="D20" s="129" t="str">
        <f t="array" aca="1" ref="D20" ca="1">IF($C20="-","",IF(ISBLANK(INDIRECT($C20)),"",INDIRECT($C20)))</f>
        <v/>
      </c>
    </row>
    <row r="21" spans="1:4">
      <c r="A21" s="129" t="s">
        <v>175</v>
      </c>
      <c r="B21" s="147"/>
      <c r="C21" s="118" t="s">
        <v>45</v>
      </c>
      <c r="D21" s="129" t="str">
        <f t="array" aca="1" ref="D21" ca="1">IF($C21="-","",IF(ISBLANK(INDIRECT($C21)),"",INDIRECT($C21)))</f>
        <v/>
      </c>
    </row>
    <row r="22" spans="1:4">
      <c r="A22" s="129" t="s">
        <v>174</v>
      </c>
      <c r="B22" s="147"/>
      <c r="C22" s="118" t="s">
        <v>45</v>
      </c>
      <c r="D22" s="129" t="str">
        <f t="array" aca="1" ref="D22" ca="1">IF($C22="-","",IF(ISBLANK(INDIRECT($C22)),"",INDIRECT($C22)))</f>
        <v/>
      </c>
    </row>
    <row r="23" spans="1:4">
      <c r="A23" s="129" t="s">
        <v>173</v>
      </c>
      <c r="B23" s="147"/>
      <c r="C23" s="118" t="s">
        <v>45</v>
      </c>
      <c r="D23" s="154" t="str">
        <f t="array" aca="1" ref="D23" ca="1">IF($C23="-","",IF(ISBLANK(INDIRECT($C23)),"",INDIRECT($C23)))</f>
        <v/>
      </c>
    </row>
    <row r="24" spans="1:4">
      <c r="A24" s="137" t="s">
        <v>172</v>
      </c>
      <c r="B24" s="141"/>
      <c r="C24" s="138" t="s">
        <v>45</v>
      </c>
      <c r="D24" s="165" t="str">
        <f t="array" aca="1" ref="D24" ca="1">IF($C24="-","",IF(ISBLANK(INDIRECT($C24)),"",INDIRECT($C24)))</f>
        <v/>
      </c>
    </row>
    <row r="25" spans="1:4">
      <c r="A25" s="151" t="s">
        <v>171</v>
      </c>
      <c r="B25" s="164"/>
      <c r="C25" s="134" t="s">
        <v>45</v>
      </c>
      <c r="D25" s="151" t="str">
        <f t="array" aca="1" ref="D25" ca="1">IF($C25="-","",IF(ISBLANK(INDIRECT($C25)),"",INDIRECT($C25)))</f>
        <v/>
      </c>
    </row>
    <row r="26" spans="1:4">
      <c r="A26" s="129" t="s">
        <v>170</v>
      </c>
      <c r="B26" s="147"/>
      <c r="C26" s="131" t="s">
        <v>219</v>
      </c>
      <c r="D26" s="129" t="str">
        <f t="array" aca="1" ref="D26" ca="1">IF($C26="-","",IF(ISBLANK(INDIRECT($C26)),"",INDIRECT($C26)))</f>
        <v>複数年計画支援</v>
      </c>
    </row>
    <row r="27" spans="1:4">
      <c r="A27" s="129" t="s">
        <v>169</v>
      </c>
      <c r="B27" s="147"/>
      <c r="C27" s="118" t="s">
        <v>45</v>
      </c>
      <c r="D27" s="129" t="str">
        <f t="array" aca="1" ref="D27" ca="1">IF($C27="-","",IF(ISBLANK(INDIRECT($C27)),"",INDIRECT($C27)))</f>
        <v/>
      </c>
    </row>
    <row r="28" spans="1:4" ht="36">
      <c r="A28" s="163" t="s">
        <v>168</v>
      </c>
      <c r="B28" s="147"/>
      <c r="C28" s="161" t="s">
        <v>220</v>
      </c>
      <c r="D28" s="129" t="str">
        <f t="array" aca="1" ref="D28" ca="1">IF($C28="-","",IF(ISBLANK(INDIRECT($C28)),"",INDIRECT($C28)))</f>
        <v>公演創造活動</v>
      </c>
    </row>
    <row r="29" spans="1:4" ht="36">
      <c r="A29" s="163" t="s">
        <v>167</v>
      </c>
      <c r="B29" s="147"/>
      <c r="C29" s="161" t="s">
        <v>215</v>
      </c>
      <c r="D29" s="129" t="str">
        <f t="array" aca="1" ref="D29" ca="1">IF($C29="-","",IF(ISBLANK(INDIRECT($C29)),"",INDIRECT($C29)))</f>
        <v/>
      </c>
    </row>
    <row r="30" spans="1:4" ht="36">
      <c r="A30" s="162" t="s">
        <v>166</v>
      </c>
      <c r="B30" s="147"/>
      <c r="C30" s="161" t="s">
        <v>221</v>
      </c>
      <c r="D30" s="129" t="str">
        <f t="array" aca="1" ref="D30" ca="1">IF($C30="-","",IF(ISBLANK(INDIRECT($C30)),"",INDIRECT($C30)))</f>
        <v/>
      </c>
    </row>
    <row r="31" spans="1:4" ht="36">
      <c r="A31" s="160" t="s">
        <v>165</v>
      </c>
      <c r="B31" s="119"/>
      <c r="C31" s="158" t="s">
        <v>45</v>
      </c>
      <c r="D31" s="154" t="str">
        <f t="array" aca="1" ref="D31" ca="1">IF($C31="-","",IF(ISBLANK(INDIRECT($C31)),"",INDIRECT($C31)))</f>
        <v/>
      </c>
    </row>
    <row r="32" spans="1:4" ht="36">
      <c r="A32" s="159" t="s">
        <v>164</v>
      </c>
      <c r="B32" s="139"/>
      <c r="C32" s="158" t="s">
        <v>45</v>
      </c>
      <c r="D32" s="137" t="str">
        <f t="array" aca="1" ref="D32" ca="1">IF($C32="-","",IF(ISBLANK(INDIRECT($C32)),"",INDIRECT($C32)))</f>
        <v/>
      </c>
    </row>
    <row r="33" spans="1:4">
      <c r="A33" s="136" t="s">
        <v>163</v>
      </c>
      <c r="B33" s="136">
        <v>1</v>
      </c>
      <c r="C33" s="158" t="s">
        <v>45</v>
      </c>
      <c r="D33" s="157" t="str">
        <f t="array" aca="1" ref="D33" ca="1">IF($C33="-","",IF(ISBLANK(INDIRECT($C33)),"",INDIRECT($C33)))</f>
        <v/>
      </c>
    </row>
    <row r="34" spans="1:4">
      <c r="A34" s="130" t="s">
        <v>162</v>
      </c>
      <c r="B34" s="130">
        <v>1</v>
      </c>
      <c r="C34" s="148" t="s">
        <v>45</v>
      </c>
      <c r="D34" s="154" t="str">
        <f t="array" aca="1" ref="D34" ca="1">IF($C34="-","",IF(ISBLANK(INDIRECT($C34)),"",INDIRECT($C34)))</f>
        <v/>
      </c>
    </row>
    <row r="35" spans="1:4">
      <c r="A35" s="130" t="s">
        <v>161</v>
      </c>
      <c r="B35" s="130">
        <v>1</v>
      </c>
      <c r="C35" s="156" t="s">
        <v>269</v>
      </c>
      <c r="D35" s="132" t="str" cm="1">
        <f t="array" aca="1" ref="D35" ca="1">IF($C35="-","",IF(ISBLANK(INDIRECT($C35)),"",INDIRECT($C35)))</f>
        <v/>
      </c>
    </row>
    <row r="36" spans="1:4">
      <c r="A36" s="130" t="s">
        <v>163</v>
      </c>
      <c r="B36" s="130">
        <v>2</v>
      </c>
      <c r="C36" s="118" t="s">
        <v>45</v>
      </c>
      <c r="D36" s="154" t="str">
        <f t="array" aca="1" ref="D36" ca="1">IF($C36="-","",IF(ISBLANK(INDIRECT($C36)),"",INDIRECT($C36)))</f>
        <v/>
      </c>
    </row>
    <row r="37" spans="1:4">
      <c r="A37" s="130" t="s">
        <v>162</v>
      </c>
      <c r="B37" s="130">
        <v>2</v>
      </c>
      <c r="C37" s="118" t="s">
        <v>45</v>
      </c>
      <c r="D37" s="154" t="str">
        <f t="array" aca="1" ref="D37" ca="1">IF($C37="-","",IF(ISBLANK(INDIRECT($C37)),"",INDIRECT($C37)))</f>
        <v/>
      </c>
    </row>
    <row r="38" spans="1:4">
      <c r="A38" s="130" t="s">
        <v>161</v>
      </c>
      <c r="B38" s="130">
        <v>2</v>
      </c>
      <c r="C38" s="155" t="s">
        <v>270</v>
      </c>
      <c r="D38" s="132" t="str" cm="1">
        <f t="array" aca="1" ref="D38" ca="1">IF($C38="-","",IF(ISBLANK(INDIRECT($C38)),"",INDIRECT($C38)))</f>
        <v/>
      </c>
    </row>
    <row r="39" spans="1:4">
      <c r="A39" s="130" t="s">
        <v>163</v>
      </c>
      <c r="B39" s="130">
        <v>3</v>
      </c>
      <c r="C39" s="118" t="s">
        <v>45</v>
      </c>
      <c r="D39" s="154" t="str">
        <f t="array" aca="1" ref="D39" ca="1">IF($C39="-","",IF(ISBLANK(INDIRECT($C39)),"",INDIRECT($C39)))</f>
        <v/>
      </c>
    </row>
    <row r="40" spans="1:4">
      <c r="A40" s="130" t="s">
        <v>162</v>
      </c>
      <c r="B40" s="130">
        <v>3</v>
      </c>
      <c r="C40" s="118" t="s">
        <v>45</v>
      </c>
      <c r="D40" s="154" t="str">
        <f t="array" aca="1" ref="D40" ca="1">IF($C40="-","",IF(ISBLANK(INDIRECT($C40)),"",INDIRECT($C40)))</f>
        <v/>
      </c>
    </row>
    <row r="41" spans="1:4">
      <c r="A41" s="130" t="s">
        <v>161</v>
      </c>
      <c r="B41" s="130">
        <v>3</v>
      </c>
      <c r="C41" s="155" t="s">
        <v>271</v>
      </c>
      <c r="D41" s="132" t="str" cm="1">
        <f t="array" aca="1" ref="D41" ca="1">IF($C41="-","",IF(ISBLANK(INDIRECT($C41)),"",INDIRECT($C41)))</f>
        <v/>
      </c>
    </row>
    <row r="42" spans="1:4">
      <c r="A42" s="130" t="s">
        <v>163</v>
      </c>
      <c r="B42" s="130">
        <v>4</v>
      </c>
      <c r="C42" s="118" t="s">
        <v>45</v>
      </c>
      <c r="D42" s="154"/>
    </row>
    <row r="43" spans="1:4">
      <c r="A43" s="130" t="s">
        <v>162</v>
      </c>
      <c r="B43" s="130">
        <v>4</v>
      </c>
      <c r="C43" s="118" t="s">
        <v>45</v>
      </c>
      <c r="D43" s="154" t="str">
        <f t="array" aca="1" ref="D43" ca="1">IF($C43="-","",IF(ISBLANK(INDIRECT($C43)),"",INDIRECT($C43)))</f>
        <v/>
      </c>
    </row>
    <row r="44" spans="1:4">
      <c r="A44" s="130" t="s">
        <v>161</v>
      </c>
      <c r="B44" s="130">
        <v>4</v>
      </c>
      <c r="C44" s="155" t="s">
        <v>272</v>
      </c>
      <c r="D44" s="132" t="str" cm="1">
        <f t="array" aca="1" ref="D44" ca="1">IF($C44="-","",IF(ISBLANK(INDIRECT($C44)),"",INDIRECT($C44)))</f>
        <v/>
      </c>
    </row>
    <row r="45" spans="1:4">
      <c r="A45" s="130" t="s">
        <v>163</v>
      </c>
      <c r="B45" s="130">
        <v>5</v>
      </c>
      <c r="C45" s="118" t="s">
        <v>45</v>
      </c>
      <c r="D45" s="154" t="str">
        <f t="array" aca="1" ref="D45" ca="1">IF($C45="-","",IF(ISBLANK(INDIRECT($C45)),"",INDIRECT($C45)))</f>
        <v/>
      </c>
    </row>
    <row r="46" spans="1:4">
      <c r="A46" s="130" t="s">
        <v>162</v>
      </c>
      <c r="B46" s="130">
        <v>5</v>
      </c>
      <c r="C46" s="118" t="s">
        <v>45</v>
      </c>
      <c r="D46" s="154" t="str">
        <f t="array" aca="1" ref="D46" ca="1">IF($C46="-","",IF(ISBLANK(INDIRECT($C46)),"",INDIRECT($C46)))</f>
        <v/>
      </c>
    </row>
    <row r="47" spans="1:4">
      <c r="A47" s="130" t="s">
        <v>161</v>
      </c>
      <c r="B47" s="130">
        <v>5</v>
      </c>
      <c r="C47" s="155" t="s">
        <v>273</v>
      </c>
      <c r="D47" s="132" t="str" cm="1">
        <f t="array" aca="1" ref="D47" ca="1">IF($C47="-","",IF(ISBLANK(INDIRECT($C47)),"",INDIRECT($C47)))</f>
        <v/>
      </c>
    </row>
    <row r="48" spans="1:4">
      <c r="A48" s="130" t="s">
        <v>163</v>
      </c>
      <c r="B48" s="130">
        <v>6</v>
      </c>
      <c r="C48" s="118" t="s">
        <v>45</v>
      </c>
      <c r="D48" s="154" t="str">
        <f t="array" aca="1" ref="D48" ca="1">IF($C48="-","",IF(ISBLANK(INDIRECT($C48)),"",INDIRECT($C48)))</f>
        <v/>
      </c>
    </row>
    <row r="49" spans="1:4">
      <c r="A49" s="130" t="s">
        <v>162</v>
      </c>
      <c r="B49" s="130">
        <v>6</v>
      </c>
      <c r="C49" s="118" t="s">
        <v>45</v>
      </c>
      <c r="D49" s="154" t="str">
        <f t="array" aca="1" ref="D49" ca="1">IF($C49="-","",IF(ISBLANK(INDIRECT($C49)),"",INDIRECT($C49)))</f>
        <v/>
      </c>
    </row>
    <row r="50" spans="1:4">
      <c r="A50" s="130" t="s">
        <v>161</v>
      </c>
      <c r="B50" s="130">
        <v>6</v>
      </c>
      <c r="C50" s="155" t="s">
        <v>274</v>
      </c>
      <c r="D50" s="132" t="str" cm="1">
        <f t="array" aca="1" ref="D50" ca="1">IF($C50="-","",IF(ISBLANK(INDIRECT($C50)),"",INDIRECT($C50)))</f>
        <v/>
      </c>
    </row>
    <row r="51" spans="1:4">
      <c r="A51" s="130" t="s">
        <v>163</v>
      </c>
      <c r="B51" s="130">
        <v>7</v>
      </c>
      <c r="C51" s="118" t="s">
        <v>45</v>
      </c>
      <c r="D51" s="154" t="str">
        <f t="array" aca="1" ref="D51" ca="1">IF($C51="-","",IF(ISBLANK(INDIRECT($C51)),"",INDIRECT($C51)))</f>
        <v/>
      </c>
    </row>
    <row r="52" spans="1:4">
      <c r="A52" s="130" t="s">
        <v>162</v>
      </c>
      <c r="B52" s="130">
        <v>7</v>
      </c>
      <c r="C52" s="118" t="s">
        <v>45</v>
      </c>
      <c r="D52" s="154" t="str">
        <f t="array" aca="1" ref="D52" ca="1">IF($C52="-","",IF(ISBLANK(INDIRECT($C52)),"",INDIRECT($C52)))</f>
        <v/>
      </c>
    </row>
    <row r="53" spans="1:4">
      <c r="A53" s="130" t="s">
        <v>161</v>
      </c>
      <c r="B53" s="130">
        <v>7</v>
      </c>
      <c r="C53" s="155" t="s">
        <v>275</v>
      </c>
      <c r="D53" s="132" t="str" cm="1">
        <f t="array" aca="1" ref="D53" ca="1">IF($C53="-","",IF(ISBLANK(INDIRECT($C53)),"",INDIRECT($C53)))</f>
        <v/>
      </c>
    </row>
    <row r="54" spans="1:4">
      <c r="A54" s="130" t="s">
        <v>163</v>
      </c>
      <c r="B54" s="130">
        <v>8</v>
      </c>
      <c r="C54" s="118" t="s">
        <v>45</v>
      </c>
      <c r="D54" s="154" t="str">
        <f t="array" aca="1" ref="D54" ca="1">IF($C54="-","",IF(ISBLANK(INDIRECT($C54)),"",INDIRECT($C54)))</f>
        <v/>
      </c>
    </row>
    <row r="55" spans="1:4">
      <c r="A55" s="130" t="s">
        <v>162</v>
      </c>
      <c r="B55" s="130">
        <v>8</v>
      </c>
      <c r="C55" s="118" t="s">
        <v>45</v>
      </c>
      <c r="D55" s="154" t="str">
        <f t="array" aca="1" ref="D55" ca="1">IF($C55="-","",IF(ISBLANK(INDIRECT($C55)),"",INDIRECT($C55)))</f>
        <v/>
      </c>
    </row>
    <row r="56" spans="1:4">
      <c r="A56" s="130" t="s">
        <v>161</v>
      </c>
      <c r="B56" s="130">
        <v>8</v>
      </c>
      <c r="C56" s="155" t="s">
        <v>276</v>
      </c>
      <c r="D56" s="132" t="str" cm="1">
        <f t="array" aca="1" ref="D56" ca="1">IF($C56="-","",IF(ISBLANK(INDIRECT($C56)),"",INDIRECT($C56)))</f>
        <v/>
      </c>
    </row>
    <row r="57" spans="1:4">
      <c r="A57" s="130" t="s">
        <v>163</v>
      </c>
      <c r="B57" s="130">
        <v>9</v>
      </c>
      <c r="C57" s="118" t="s">
        <v>45</v>
      </c>
      <c r="D57" s="154" t="str">
        <f t="array" aca="1" ref="D57" ca="1">IF($C57="-","",IF(ISBLANK(INDIRECT($C57)),"",INDIRECT($C57)))</f>
        <v/>
      </c>
    </row>
    <row r="58" spans="1:4">
      <c r="A58" s="130" t="s">
        <v>162</v>
      </c>
      <c r="B58" s="130">
        <v>9</v>
      </c>
      <c r="C58" s="118" t="s">
        <v>45</v>
      </c>
      <c r="D58" s="154" t="str">
        <f t="array" aca="1" ref="D58" ca="1">IF($C58="-","",IF(ISBLANK(INDIRECT($C58)),"",INDIRECT($C58)))</f>
        <v/>
      </c>
    </row>
    <row r="59" spans="1:4">
      <c r="A59" s="130" t="s">
        <v>161</v>
      </c>
      <c r="B59" s="130">
        <v>9</v>
      </c>
      <c r="C59" s="118" t="s">
        <v>45</v>
      </c>
      <c r="D59" s="132" t="str" cm="1">
        <f t="array" aca="1" ref="D59" ca="1">IF($C59="-","",IF(ISBLANK(INDIRECT($C59)),"",INDIRECT($C59)))</f>
        <v/>
      </c>
    </row>
    <row r="60" spans="1:4">
      <c r="A60" s="130" t="s">
        <v>163</v>
      </c>
      <c r="B60" s="130">
        <v>10</v>
      </c>
      <c r="C60" s="118" t="s">
        <v>45</v>
      </c>
      <c r="D60" s="154" t="str">
        <f t="array" aca="1" ref="D60" ca="1">IF($C60="-","",IF(ISBLANK(INDIRECT($C60)),"",INDIRECT($C60)))</f>
        <v/>
      </c>
    </row>
    <row r="61" spans="1:4">
      <c r="A61" s="130" t="s">
        <v>162</v>
      </c>
      <c r="B61" s="130">
        <v>10</v>
      </c>
      <c r="C61" s="118" t="s">
        <v>45</v>
      </c>
      <c r="D61" s="154" t="str">
        <f t="array" aca="1" ref="D61" ca="1">IF($C61="-","",IF(ISBLANK(INDIRECT($C61)),"",INDIRECT($C61)))</f>
        <v/>
      </c>
    </row>
    <row r="62" spans="1:4">
      <c r="A62" s="130" t="s">
        <v>161</v>
      </c>
      <c r="B62" s="130">
        <v>10</v>
      </c>
      <c r="C62" s="118" t="s">
        <v>45</v>
      </c>
      <c r="D62" s="132" t="str" cm="1">
        <f t="array" aca="1" ref="D62" ca="1">IF($C62="-","",IF(ISBLANK(INDIRECT($C62)),"",INDIRECT($C62)))</f>
        <v/>
      </c>
    </row>
    <row r="63" spans="1:4">
      <c r="A63" s="130" t="s">
        <v>163</v>
      </c>
      <c r="B63" s="130">
        <v>11</v>
      </c>
      <c r="C63" s="118" t="s">
        <v>45</v>
      </c>
      <c r="D63" s="154" t="str">
        <f t="array" aca="1" ref="D63" ca="1">IF($C63="-","",IF(ISBLANK(INDIRECT($C63)),"",INDIRECT($C63)))</f>
        <v/>
      </c>
    </row>
    <row r="64" spans="1:4">
      <c r="A64" s="130" t="s">
        <v>162</v>
      </c>
      <c r="B64" s="130">
        <v>11</v>
      </c>
      <c r="C64" s="118" t="s">
        <v>45</v>
      </c>
      <c r="D64" s="154" t="str">
        <f t="array" aca="1" ref="D64" ca="1">IF($C64="-","",IF(ISBLANK(INDIRECT($C64)),"",INDIRECT($C64)))</f>
        <v/>
      </c>
    </row>
    <row r="65" spans="1:4">
      <c r="A65" s="130" t="s">
        <v>161</v>
      </c>
      <c r="B65" s="130">
        <v>11</v>
      </c>
      <c r="C65" s="118" t="s">
        <v>45</v>
      </c>
      <c r="D65" s="132" t="str">
        <f t="array" aca="1" ref="D65" ca="1">IF($C65="-","",IF(ISBLANK(INDIRECT($C65)),"",INDIRECT($C65))&amp;IF(OFFSET(INDIRECT($C65),0,2)&amp;OFFSET(INDIRECT($C65),0,3)="","","("&amp;OFFSET(INDIRECT($C65),0,2)&amp;OFFSET(INDIRECT($C65),0,3)&amp;")"))</f>
        <v/>
      </c>
    </row>
    <row r="66" spans="1:4">
      <c r="A66" s="130" t="s">
        <v>163</v>
      </c>
      <c r="B66" s="130">
        <v>12</v>
      </c>
      <c r="C66" s="118" t="s">
        <v>45</v>
      </c>
      <c r="D66" s="154" t="str">
        <f t="array" aca="1" ref="D66" ca="1">IF($C66="-","",IF(ISBLANK(INDIRECT($C66)),"",INDIRECT($C66)))</f>
        <v/>
      </c>
    </row>
    <row r="67" spans="1:4">
      <c r="A67" s="130" t="s">
        <v>162</v>
      </c>
      <c r="B67" s="130">
        <v>12</v>
      </c>
      <c r="C67" s="118" t="s">
        <v>45</v>
      </c>
      <c r="D67" s="154" t="str">
        <f t="array" aca="1" ref="D67" ca="1">IF($C67="-","",IF(ISBLANK(INDIRECT($C67)),"",INDIRECT($C67)))</f>
        <v/>
      </c>
    </row>
    <row r="68" spans="1:4">
      <c r="A68" s="130" t="s">
        <v>161</v>
      </c>
      <c r="B68" s="130">
        <v>12</v>
      </c>
      <c r="C68" s="118" t="s">
        <v>45</v>
      </c>
      <c r="D68" s="132" t="str">
        <f t="array" aca="1" ref="D68" ca="1">IF($C68="-","",IF(ISBLANK(INDIRECT($C68)),"",INDIRECT($C68))&amp;IF(OFFSET(INDIRECT($C68),0,2)&amp;OFFSET(INDIRECT($C68),0,3)="","","("&amp;OFFSET(INDIRECT($C68),0,2)&amp;OFFSET(INDIRECT($C68),0,3)&amp;")"))</f>
        <v/>
      </c>
    </row>
    <row r="69" spans="1:4">
      <c r="A69" s="130" t="s">
        <v>163</v>
      </c>
      <c r="B69" s="130">
        <v>13</v>
      </c>
      <c r="C69" s="118" t="s">
        <v>45</v>
      </c>
      <c r="D69" s="154" t="str">
        <f t="array" aca="1" ref="D69" ca="1">IF($C69="-","",IF(ISBLANK(INDIRECT($C69)),"",INDIRECT($C69)))</f>
        <v/>
      </c>
    </row>
    <row r="70" spans="1:4">
      <c r="A70" s="130" t="s">
        <v>162</v>
      </c>
      <c r="B70" s="130">
        <v>13</v>
      </c>
      <c r="C70" s="118" t="s">
        <v>45</v>
      </c>
      <c r="D70" s="154" t="str">
        <f t="array" aca="1" ref="D70" ca="1">IF($C70="-","",IF(ISBLANK(INDIRECT($C70)),"",INDIRECT($C70)))</f>
        <v/>
      </c>
    </row>
    <row r="71" spans="1:4">
      <c r="A71" s="130" t="s">
        <v>161</v>
      </c>
      <c r="B71" s="130">
        <v>13</v>
      </c>
      <c r="C71" s="118" t="s">
        <v>45</v>
      </c>
      <c r="D71" s="132" t="str">
        <f t="array" aca="1" ref="D71" ca="1">IF($C71="-","",IF(ISBLANK(INDIRECT($C71)),"",INDIRECT($C71))&amp;IF(OFFSET(INDIRECT($C71),0,2)&amp;OFFSET(INDIRECT($C71),0,3)="","","("&amp;OFFSET(INDIRECT($C71),0,2)&amp;OFFSET(INDIRECT($C71),0,3)&amp;")"))</f>
        <v/>
      </c>
    </row>
    <row r="72" spans="1:4">
      <c r="A72" s="130" t="s">
        <v>163</v>
      </c>
      <c r="B72" s="130">
        <v>14</v>
      </c>
      <c r="C72" s="118" t="s">
        <v>45</v>
      </c>
      <c r="D72" s="154" t="str">
        <f t="array" aca="1" ref="D72" ca="1">IF($C72="-","",IF(ISBLANK(INDIRECT($C72)),"",INDIRECT($C72)))</f>
        <v/>
      </c>
    </row>
    <row r="73" spans="1:4">
      <c r="A73" s="130" t="s">
        <v>162</v>
      </c>
      <c r="B73" s="130">
        <v>14</v>
      </c>
      <c r="C73" s="118" t="s">
        <v>45</v>
      </c>
      <c r="D73" s="154" t="str">
        <f t="array" aca="1" ref="D73" ca="1">IF($C73="-","",IF(ISBLANK(INDIRECT($C73)),"",INDIRECT($C73)))</f>
        <v/>
      </c>
    </row>
    <row r="74" spans="1:4">
      <c r="A74" s="130" t="s">
        <v>161</v>
      </c>
      <c r="B74" s="130">
        <v>14</v>
      </c>
      <c r="C74" s="118" t="s">
        <v>45</v>
      </c>
      <c r="D74" s="132" t="str">
        <f t="array" aca="1" ref="D74" ca="1">IF($C74="-","",IF(ISBLANK(INDIRECT($C74)),"",INDIRECT($C74))&amp;IF(OFFSET(INDIRECT($C74),0,2)&amp;OFFSET(INDIRECT($C74),0,3)="","","("&amp;OFFSET(INDIRECT($C74),0,2)&amp;OFFSET(INDIRECT($C74),0,3)&amp;")"))</f>
        <v/>
      </c>
    </row>
    <row r="75" spans="1:4">
      <c r="A75" s="130" t="s">
        <v>163</v>
      </c>
      <c r="B75" s="130">
        <v>15</v>
      </c>
      <c r="C75" s="118" t="s">
        <v>45</v>
      </c>
      <c r="D75" s="154" t="str">
        <f t="array" aca="1" ref="D75" ca="1">IF($C75="-","",IF(ISBLANK(INDIRECT($C75)),"",INDIRECT($C75)))</f>
        <v/>
      </c>
    </row>
    <row r="76" spans="1:4">
      <c r="A76" s="130" t="s">
        <v>162</v>
      </c>
      <c r="B76" s="130">
        <v>15</v>
      </c>
      <c r="C76" s="118" t="s">
        <v>45</v>
      </c>
      <c r="D76" s="154" t="str">
        <f t="array" aca="1" ref="D76" ca="1">IF($C76="-","",IF(ISBLANK(INDIRECT($C76)),"",INDIRECT($C76)))</f>
        <v/>
      </c>
    </row>
    <row r="77" spans="1:4">
      <c r="A77" s="140" t="s">
        <v>161</v>
      </c>
      <c r="B77" s="140">
        <v>15</v>
      </c>
      <c r="C77" s="138" t="s">
        <v>45</v>
      </c>
      <c r="D77" s="153" t="str">
        <f t="array" aca="1" ref="D77" ca="1">IF($C77="-","",IF(ISBLANK(INDIRECT($C77)),"",INDIRECT($C77))&amp;IF(OFFSET(INDIRECT($C77),0,2)&amp;OFFSET(INDIRECT($C77),0,3)="","","("&amp;OFFSET(INDIRECT($C77),0,2)&amp;OFFSET(INDIRECT($C77),0,3)&amp;")"))</f>
        <v/>
      </c>
    </row>
    <row r="78" spans="1:4">
      <c r="A78" s="136" t="s">
        <v>160</v>
      </c>
      <c r="B78" s="135"/>
      <c r="C78" s="152" t="s">
        <v>206</v>
      </c>
      <c r="D78" s="151" t="str">
        <f t="array" aca="1" ref="D78" ca="1">IF($C78="-","",IF(ISBLANK(INDIRECT($C78)),"",INDIRECT($C78)))</f>
        <v/>
      </c>
    </row>
    <row r="79" spans="1:4">
      <c r="A79" s="130" t="s">
        <v>159</v>
      </c>
      <c r="B79" s="119"/>
      <c r="C79" s="142" t="s">
        <v>155</v>
      </c>
      <c r="D79" s="129" t="str">
        <f t="array" aca="1" ref="D79" ca="1">IF($C79="-","",IF(ISBLANK(INDIRECT($C79)),"",INDIRECT($C79)))</f>
        <v/>
      </c>
    </row>
    <row r="80" spans="1:4">
      <c r="A80" s="130" t="s">
        <v>158</v>
      </c>
      <c r="B80" s="119"/>
      <c r="C80" s="142" t="s">
        <v>257</v>
      </c>
      <c r="D80" s="129" t="str">
        <f t="array" aca="1" ref="D80" ca="1">IF($C80="-","",IF(ISBLANK(INDIRECT($C80)),"",INDIRECT($C80)))</f>
        <v/>
      </c>
    </row>
    <row r="81" spans="1:4">
      <c r="A81" s="130" t="s">
        <v>157</v>
      </c>
      <c r="B81" s="119"/>
      <c r="C81" s="142" t="s">
        <v>258</v>
      </c>
      <c r="D81" s="129" t="str">
        <f t="array" aca="1" ref="D81" ca="1">IF($C81="-","",IF(ISBLANK(INDIRECT($C81)),"",INDIRECT($C81)))</f>
        <v/>
      </c>
    </row>
    <row r="82" spans="1:4">
      <c r="A82" s="130" t="s">
        <v>156</v>
      </c>
      <c r="B82" s="119"/>
      <c r="C82" s="150" t="s">
        <v>222</v>
      </c>
      <c r="D82" s="132" t="str" cm="1">
        <f t="array" aca="1" ref="D82" ca="1">IF($C82="-","",IF(ISBLANK(INDIRECT($C82)),"",INDIRECT($C82)&amp;"-"&amp;OFFSET(INDIRECT($C82),0,2)))</f>
        <v/>
      </c>
    </row>
    <row r="83" spans="1:4">
      <c r="A83" s="130" t="s">
        <v>154</v>
      </c>
      <c r="B83" s="119"/>
      <c r="C83" s="142" t="s">
        <v>146</v>
      </c>
      <c r="D83" s="129" t="str">
        <f t="array" aca="1" ref="D83" ca="1">IF($C83="-","",IF(ISBLANK(INDIRECT($C83)),"",INDIRECT($C83)))</f>
        <v/>
      </c>
    </row>
    <row r="84" spans="1:4">
      <c r="A84" s="130" t="s">
        <v>153</v>
      </c>
      <c r="B84" s="119"/>
      <c r="C84" s="149" t="s">
        <v>223</v>
      </c>
      <c r="D84" s="129" t="str">
        <f t="array" aca="1" ref="D84" ca="1">IF($C84="-","",IF(ISBLANK(INDIRECT($C84)),"",INDIRECT($C84)))</f>
        <v/>
      </c>
    </row>
    <row r="85" spans="1:4">
      <c r="A85" s="130" t="s">
        <v>152</v>
      </c>
      <c r="B85" s="119"/>
      <c r="C85" s="148" t="s">
        <v>45</v>
      </c>
      <c r="D85" s="129" t="str">
        <f t="array" aca="1" ref="D85" ca="1">IF($C85="-","",IF(ISBLANK(INDIRECT($C85)),"",INDIRECT($C85)))</f>
        <v/>
      </c>
    </row>
    <row r="86" spans="1:4">
      <c r="A86" s="130" t="s">
        <v>151</v>
      </c>
      <c r="B86" s="119"/>
      <c r="C86" s="142" t="s">
        <v>259</v>
      </c>
      <c r="D86" s="129" t="str">
        <f t="array" aca="1" ref="D86" ca="1">IF($C86="-","",IF(ISBLANK(INDIRECT($C86)),"",INDIRECT($C86)))</f>
        <v/>
      </c>
    </row>
    <row r="87" spans="1:4">
      <c r="A87" s="130" t="s">
        <v>150</v>
      </c>
      <c r="B87" s="119"/>
      <c r="C87" s="142" t="s">
        <v>260</v>
      </c>
      <c r="D87" s="129" t="str">
        <f t="array" aca="1" ref="D87" ca="1">IF($C87="-","",IF(ISBLANK(INDIRECT($C87)),"",INDIRECT($C87)))</f>
        <v/>
      </c>
    </row>
    <row r="88" spans="1:4">
      <c r="A88" s="129" t="s">
        <v>149</v>
      </c>
      <c r="B88" s="147"/>
      <c r="C88" s="118" t="s">
        <v>45</v>
      </c>
      <c r="D88" s="129" t="str">
        <f t="array" aca="1" ref="D88" ca="1">IF($C88="-","",IF(ISBLANK(INDIRECT($C88)),"",INDIRECT($C88)))</f>
        <v/>
      </c>
    </row>
    <row r="89" spans="1:4">
      <c r="A89" s="146" t="s">
        <v>148</v>
      </c>
      <c r="B89" s="145"/>
      <c r="C89" s="144" t="s">
        <v>45</v>
      </c>
      <c r="D89" s="143" t="str">
        <f t="array" aca="1" ref="D89" ca="1">IF($C89="-","",IF(ISBLANK(INDIRECT($C89)),"",INDIRECT($C89)))</f>
        <v/>
      </c>
    </row>
    <row r="90" spans="1:4">
      <c r="A90" s="130" t="s">
        <v>147</v>
      </c>
      <c r="B90" s="119"/>
      <c r="C90" s="142" t="s">
        <v>206</v>
      </c>
      <c r="D90" s="129" t="str">
        <f t="array" aca="1" ref="D90" ca="1">IF($C90="-","",IF(ISBLANK(INDIRECT($C90)),"",INDIRECT($C90)))</f>
        <v/>
      </c>
    </row>
    <row r="91" spans="1:4">
      <c r="A91" s="137" t="s">
        <v>145</v>
      </c>
      <c r="B91" s="141"/>
      <c r="C91" s="138" t="s">
        <v>45</v>
      </c>
      <c r="D91" s="137" t="str">
        <f t="array" aca="1" ref="D91" ca="1">IF($C91="-","",IF(ISBLANK(INDIRECT($C91)),"",INDIRECT($C91)))</f>
        <v/>
      </c>
    </row>
    <row r="92" spans="1:4">
      <c r="A92" s="136" t="s">
        <v>144</v>
      </c>
      <c r="B92" s="135"/>
      <c r="C92" s="134" t="s">
        <v>45</v>
      </c>
      <c r="D92" s="133" t="str">
        <f ca="1">IF($C92="-","",IF(ISBLANK(INDIRECT($C92)),"",(INDIRECT($C92)&amp;IF(ISBLANK(OFFSET(INDIRECT($C92),1,0)),"","("&amp;OFFSET(INDIRECT($C92),1,0)&amp;")"))))</f>
        <v/>
      </c>
    </row>
    <row r="93" spans="1:4">
      <c r="A93" s="130" t="s">
        <v>143</v>
      </c>
      <c r="B93" s="119"/>
      <c r="C93" s="118" t="s">
        <v>45</v>
      </c>
      <c r="D93" s="132" t="str">
        <f t="array" aca="1" ref="D93" ca="1">IF($C93="-","",IF(ISBLANK(INDIRECT($C93)),"",INDIRECT($C93)&amp;"-"&amp;OFFSET(INDIRECT($C93),0,2)))</f>
        <v/>
      </c>
    </row>
    <row r="94" spans="1:4">
      <c r="A94" s="130" t="s">
        <v>142</v>
      </c>
      <c r="B94" s="119"/>
      <c r="C94" s="118" t="s">
        <v>45</v>
      </c>
      <c r="D94" s="129" t="str">
        <f t="array" aca="1" ref="D94" ca="1">IF($C94="-","",IF(ISBLANK(INDIRECT($C94)),"",INDIRECT($C94)))</f>
        <v/>
      </c>
    </row>
    <row r="95" spans="1:4">
      <c r="A95" s="130" t="s">
        <v>141</v>
      </c>
      <c r="B95" s="119"/>
      <c r="C95" s="118" t="s">
        <v>45</v>
      </c>
      <c r="D95" s="129" t="str">
        <f t="array" aca="1" ref="D95" ca="1">IF($C95="-","",IF(ISBLANK(INDIRECT($C95)),"",INDIRECT($C95)))</f>
        <v/>
      </c>
    </row>
    <row r="96" spans="1:4">
      <c r="A96" s="140" t="s">
        <v>140</v>
      </c>
      <c r="B96" s="139"/>
      <c r="C96" s="138" t="s">
        <v>45</v>
      </c>
      <c r="D96" s="137" t="str">
        <f t="array" aca="1" ref="D96" ca="1">IF($C96="-","",IF(ISBLANK(INDIRECT($C96)),"",INDIRECT($C96)))</f>
        <v/>
      </c>
    </row>
    <row r="97" spans="1:4">
      <c r="A97" s="136" t="s">
        <v>139</v>
      </c>
      <c r="B97" s="135"/>
      <c r="C97" s="272" t="s">
        <v>261</v>
      </c>
      <c r="D97" s="151" t="str">
        <f t="array" aca="1" ref="D97" ca="1">IF($C97="-","",IF(ISBLANK(INDIRECT($C97)),"",INDIRECT($C97)&amp;"-"&amp;OFFSET(INDIRECT($C97),0,2)))</f>
        <v/>
      </c>
    </row>
    <row r="98" spans="1:4">
      <c r="A98" s="130" t="s">
        <v>138</v>
      </c>
      <c r="B98" s="119"/>
      <c r="C98" s="131" t="s">
        <v>223</v>
      </c>
      <c r="D98" s="129" t="str" cm="1">
        <f t="array" aca="1" ref="D98" ca="1">IF($C98="-","",IF(ISBLANK(INDIRECT($C98)),"",INDIRECT($C98)&amp;OFFSET(INDIRECT($C98),0,2)))</f>
        <v/>
      </c>
    </row>
    <row r="99" spans="1:4">
      <c r="A99" s="130" t="s">
        <v>137</v>
      </c>
      <c r="B99" s="119"/>
      <c r="C99" s="131" t="s">
        <v>45</v>
      </c>
      <c r="D99" s="129" t="str">
        <f t="array" aca="1" ref="D99" ca="1">IF($C99="-","",IF(ISBLANK(INDIRECT($C99)),"",INDIRECT($C99)))</f>
        <v/>
      </c>
    </row>
    <row r="100" spans="1:4">
      <c r="A100" s="130" t="s">
        <v>136</v>
      </c>
      <c r="B100" s="119"/>
      <c r="C100" s="131" t="s">
        <v>264</v>
      </c>
      <c r="D100" s="129" t="str">
        <f t="array" aca="1" ref="D100" ca="1">IF($C100="-","",IF(ISBLANK(INDIRECT($C100)),"",INDIRECT($C100)))</f>
        <v/>
      </c>
    </row>
    <row r="101" spans="1:4">
      <c r="A101" s="130" t="s">
        <v>135</v>
      </c>
      <c r="B101" s="119"/>
      <c r="C101" s="131" t="s">
        <v>45</v>
      </c>
      <c r="D101" s="129" t="str">
        <f t="array" aca="1" ref="D101" ca="1">IF($C101="-","",IF(ISBLANK(INDIRECT($C101)),"",INDIRECT($C101)))</f>
        <v/>
      </c>
    </row>
    <row r="102" spans="1:4">
      <c r="A102" s="130" t="s">
        <v>134</v>
      </c>
      <c r="B102" s="119"/>
      <c r="C102" s="131" t="s">
        <v>240</v>
      </c>
      <c r="D102" s="129" t="str">
        <f t="array" aca="1" ref="D102" ca="1">IF($C102="-","",IF(ISBLANK(INDIRECT($C102)),"",INDIRECT($C102)))</f>
        <v/>
      </c>
    </row>
    <row r="103" spans="1:4">
      <c r="A103" s="130" t="s">
        <v>133</v>
      </c>
      <c r="B103" s="119"/>
      <c r="C103" s="131" t="s">
        <v>263</v>
      </c>
      <c r="D103" s="129" t="str">
        <f t="array" aca="1" ref="D103" ca="1">IF($C103="-","",IF(ISBLANK(INDIRECT($C103)),"",INDIRECT($C103)))</f>
        <v/>
      </c>
    </row>
    <row r="104" spans="1:4">
      <c r="A104" s="130" t="s">
        <v>132</v>
      </c>
      <c r="B104" s="119"/>
      <c r="C104" s="131" t="s">
        <v>45</v>
      </c>
      <c r="D104" s="129" t="str">
        <f t="array" aca="1" ref="D104" ca="1">IF($C104="-","",IF(ISBLANK(INDIRECT($C104)),"",INDIRECT($C104)))</f>
        <v/>
      </c>
    </row>
    <row r="105" spans="1:4" ht="18.600000000000001" thickBot="1">
      <c r="A105" s="128" t="s">
        <v>131</v>
      </c>
      <c r="B105" s="115"/>
      <c r="C105" s="127" t="s">
        <v>262</v>
      </c>
      <c r="D105" s="126" t="str">
        <f t="array" aca="1" ref="D105" ca="1">IF($C105="-","",IF(ISBLANK(INDIRECT($C105)),"",INDIRECT($C105)))</f>
        <v/>
      </c>
    </row>
    <row r="106" spans="1:4">
      <c r="A106" s="125" t="s">
        <v>130</v>
      </c>
      <c r="B106" s="124"/>
      <c r="C106" s="123"/>
      <c r="D106" s="122"/>
    </row>
    <row r="107" spans="1:4">
      <c r="A107" s="120" t="s">
        <v>129</v>
      </c>
      <c r="B107" s="119"/>
      <c r="C107" s="118"/>
      <c r="D107" s="121"/>
    </row>
    <row r="108" spans="1:4">
      <c r="A108" s="120" t="s">
        <v>128</v>
      </c>
      <c r="B108" s="119"/>
      <c r="C108" s="118" t="s">
        <v>45</v>
      </c>
      <c r="D108" s="117" t="str">
        <f t="array" aca="1" ref="D108" ca="1">IF($C108="-","",IF(ISBLANK(INDIRECT($C108)),"",INDIRECT($C108)))</f>
        <v/>
      </c>
    </row>
    <row r="109" spans="1:4" ht="18.600000000000001" thickBot="1">
      <c r="A109" s="116" t="s">
        <v>127</v>
      </c>
      <c r="B109" s="115"/>
      <c r="C109" s="114" t="s">
        <v>45</v>
      </c>
      <c r="D109" s="113" t="str">
        <f t="array" aca="1" ref="D109" ca="1">IF($C109="-","",IF(ISBLANK(INDIRECT($C109)),"",INDIRECT($C109)))</f>
        <v/>
      </c>
    </row>
  </sheetData>
  <phoneticPr fontId="2"/>
  <conditionalFormatting sqref="D1:D1048576">
    <cfRule type="expression" dxfId="3" priority="1">
      <formula>$C1="-"</formula>
    </cfRule>
  </conditionalFormatting>
  <conditionalFormatting sqref="E2">
    <cfRule type="expression" dxfId="2" priority="3">
      <formula>$C2="-"</formula>
    </cfRule>
  </conditionalFormatting>
  <conditionalFormatting sqref="G3:G4">
    <cfRule type="expression" dxfId="1" priority="2">
      <formula>$C3="-"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C4C99-92F7-42AC-B36D-552FB8FF5B13}">
  <sheetPr>
    <pageSetUpPr fitToPage="1"/>
  </sheetPr>
  <dimension ref="A1:U53"/>
  <sheetViews>
    <sheetView tabSelected="1" view="pageBreakPreview" zoomScale="52" zoomScaleNormal="52" zoomScaleSheetLayoutView="52" workbookViewId="0">
      <selection sqref="A1:D1"/>
    </sheetView>
  </sheetViews>
  <sheetFormatPr defaultColWidth="9" defaultRowHeight="13.2"/>
  <cols>
    <col min="1" max="1" width="5.8984375" style="31" customWidth="1"/>
    <col min="2" max="2" width="18.5" style="31" customWidth="1"/>
    <col min="3" max="3" width="4.69921875" style="31" customWidth="1"/>
    <col min="4" max="4" width="25.5" style="31" customWidth="1"/>
    <col min="5" max="5" width="14.59765625" style="31" customWidth="1"/>
    <col min="6" max="7" width="19.8984375" style="31" customWidth="1"/>
    <col min="8" max="8" width="5.59765625" style="31" customWidth="1"/>
    <col min="9" max="9" width="12.3984375" style="31" customWidth="1"/>
    <col min="10" max="11" width="6.3984375" style="31" customWidth="1"/>
    <col min="12" max="12" width="12.59765625" style="31" customWidth="1"/>
    <col min="13" max="13" width="72.5" style="32" customWidth="1"/>
    <col min="14" max="16384" width="9" style="31"/>
  </cols>
  <sheetData>
    <row r="1" spans="1:20" ht="34.5" customHeight="1">
      <c r="A1" s="409" t="s">
        <v>39</v>
      </c>
      <c r="B1" s="409"/>
      <c r="C1" s="409"/>
      <c r="D1" s="409"/>
      <c r="L1" s="178" t="s">
        <v>61</v>
      </c>
      <c r="M1" s="31"/>
    </row>
    <row r="2" spans="1:20" ht="6" customHeight="1">
      <c r="A2" s="33"/>
      <c r="B2" s="34"/>
      <c r="C2" s="34"/>
    </row>
    <row r="3" spans="1:20" s="36" customFormat="1" ht="80.099999999999994" customHeight="1">
      <c r="A3" s="410" t="s">
        <v>242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35"/>
      <c r="P3" s="31"/>
      <c r="Q3" s="31"/>
      <c r="R3" s="31"/>
      <c r="S3" s="31"/>
      <c r="T3" s="31"/>
    </row>
    <row r="4" spans="1:20" s="36" customFormat="1" ht="10.5" customHeight="1">
      <c r="A4" s="37"/>
      <c r="B4" s="37"/>
      <c r="C4" s="37"/>
      <c r="D4" s="37"/>
      <c r="E4" s="37"/>
      <c r="F4" s="37"/>
      <c r="G4" s="37"/>
      <c r="H4" s="37"/>
      <c r="I4" s="38"/>
      <c r="J4" s="38"/>
      <c r="K4" s="411"/>
      <c r="L4" s="411"/>
      <c r="M4" s="39"/>
      <c r="P4" s="31"/>
      <c r="Q4" s="31"/>
      <c r="R4" s="31"/>
      <c r="S4" s="31"/>
      <c r="T4" s="31"/>
    </row>
    <row r="5" spans="1:20" s="36" customFormat="1" ht="32.1" customHeight="1">
      <c r="A5" s="195"/>
      <c r="B5" s="53" t="s">
        <v>40</v>
      </c>
      <c r="C5" s="53"/>
      <c r="D5" s="53"/>
      <c r="E5" s="53"/>
      <c r="F5" s="53"/>
      <c r="G5" s="53"/>
      <c r="H5" s="53"/>
      <c r="I5" s="40"/>
      <c r="J5" s="40"/>
      <c r="K5" s="40"/>
    </row>
    <row r="6" spans="1:20" s="36" customFormat="1" ht="32.1" customHeight="1">
      <c r="A6" s="30"/>
      <c r="B6" s="420" t="s">
        <v>208</v>
      </c>
      <c r="C6" s="420"/>
      <c r="D6" s="420"/>
      <c r="E6" s="420"/>
      <c r="F6" s="420"/>
      <c r="G6" s="420"/>
      <c r="H6" s="420"/>
      <c r="I6" s="420"/>
      <c r="J6" s="420"/>
      <c r="K6" s="420"/>
      <c r="L6" s="420"/>
    </row>
    <row r="7" spans="1:20" s="36" customFormat="1" ht="20.100000000000001" customHeight="1">
      <c r="A7" s="195"/>
      <c r="E7" s="422" t="s">
        <v>209</v>
      </c>
      <c r="F7" s="422"/>
      <c r="G7" s="421" t="str">
        <f>IF(ISBLANK(C13),"",C13)</f>
        <v/>
      </c>
      <c r="H7" s="421"/>
      <c r="I7" s="421"/>
      <c r="J7" s="421"/>
      <c r="K7" s="421"/>
      <c r="L7" s="421"/>
      <c r="M7" s="420" t="s">
        <v>224</v>
      </c>
      <c r="T7" s="41"/>
    </row>
    <row r="8" spans="1:20" s="36" customFormat="1" ht="20.100000000000001" customHeight="1">
      <c r="A8" s="195"/>
      <c r="E8" s="423" t="s">
        <v>216</v>
      </c>
      <c r="F8" s="423"/>
      <c r="G8" s="424" t="str">
        <f>IF(ISBLANK(C17),"",C17)&amp;"　"&amp;IF(ISBLANK(C18),"",C18)</f>
        <v>　</v>
      </c>
      <c r="H8" s="424"/>
      <c r="I8" s="424"/>
      <c r="J8" s="424"/>
      <c r="K8" s="424"/>
      <c r="L8" s="424"/>
      <c r="M8" s="420"/>
      <c r="T8" s="41"/>
    </row>
    <row r="9" spans="1:20" s="36" customFormat="1" ht="12.75" customHeight="1" thickBot="1">
      <c r="A9" s="412"/>
      <c r="B9" s="412"/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35"/>
      <c r="T9" s="41"/>
    </row>
    <row r="10" spans="1:20" ht="37.5" customHeight="1" thickTop="1">
      <c r="A10" s="413" t="s">
        <v>41</v>
      </c>
      <c r="B10" s="414"/>
      <c r="C10" s="418" t="s">
        <v>78</v>
      </c>
      <c r="D10" s="419"/>
      <c r="E10" s="212" t="s">
        <v>42</v>
      </c>
      <c r="F10" s="418" t="s">
        <v>79</v>
      </c>
      <c r="G10" s="419"/>
      <c r="H10" s="415"/>
      <c r="I10" s="416"/>
      <c r="J10" s="416"/>
      <c r="K10" s="416"/>
      <c r="L10" s="417"/>
      <c r="T10" s="43"/>
    </row>
    <row r="11" spans="1:20" ht="37.5" customHeight="1" thickBot="1">
      <c r="A11" s="425" t="s">
        <v>80</v>
      </c>
      <c r="B11" s="426"/>
      <c r="C11" s="431"/>
      <c r="D11" s="432"/>
      <c r="E11" s="213" t="s">
        <v>65</v>
      </c>
      <c r="F11" s="338"/>
      <c r="G11" s="339"/>
      <c r="H11" s="325" t="s">
        <v>66</v>
      </c>
      <c r="I11" s="326"/>
      <c r="J11" s="326"/>
      <c r="K11" s="340"/>
      <c r="L11" s="341"/>
      <c r="M11" s="30" t="s">
        <v>43</v>
      </c>
      <c r="T11" s="43"/>
    </row>
    <row r="12" spans="1:20" ht="21.75" customHeight="1" thickTop="1">
      <c r="A12" s="427" t="s">
        <v>44</v>
      </c>
      <c r="B12" s="204" t="s">
        <v>52</v>
      </c>
      <c r="C12" s="433"/>
      <c r="D12" s="434"/>
      <c r="E12" s="434"/>
      <c r="F12" s="434"/>
      <c r="G12" s="434"/>
      <c r="H12" s="434"/>
      <c r="I12" s="434"/>
      <c r="J12" s="434"/>
      <c r="K12" s="434"/>
      <c r="L12" s="435"/>
      <c r="M12" s="30"/>
      <c r="P12" s="32"/>
    </row>
    <row r="13" spans="1:20" ht="41.1" customHeight="1">
      <c r="A13" s="427"/>
      <c r="B13" s="46" t="s">
        <v>73</v>
      </c>
      <c r="C13" s="436"/>
      <c r="D13" s="437"/>
      <c r="E13" s="437"/>
      <c r="F13" s="437"/>
      <c r="G13" s="437"/>
      <c r="H13" s="437"/>
      <c r="I13" s="437"/>
      <c r="J13" s="437"/>
      <c r="K13" s="437"/>
      <c r="L13" s="438"/>
      <c r="M13" s="197"/>
    </row>
    <row r="14" spans="1:20" ht="26.25" customHeight="1">
      <c r="A14" s="427"/>
      <c r="B14" s="428" t="s">
        <v>218</v>
      </c>
      <c r="C14" s="198" t="s">
        <v>217</v>
      </c>
      <c r="D14" s="44"/>
      <c r="E14" s="42" t="s">
        <v>45</v>
      </c>
      <c r="F14" s="44"/>
      <c r="G14" s="342"/>
      <c r="H14" s="343"/>
      <c r="I14" s="343"/>
      <c r="J14" s="343"/>
      <c r="K14" s="343"/>
      <c r="L14" s="344"/>
      <c r="M14" s="348" t="s">
        <v>245</v>
      </c>
    </row>
    <row r="15" spans="1:20" ht="12" customHeight="1">
      <c r="A15" s="427"/>
      <c r="B15" s="429"/>
      <c r="C15" s="440" t="s">
        <v>46</v>
      </c>
      <c r="D15" s="441"/>
      <c r="E15" s="332" t="s">
        <v>47</v>
      </c>
      <c r="F15" s="333"/>
      <c r="G15" s="333"/>
      <c r="H15" s="333"/>
      <c r="I15" s="333"/>
      <c r="J15" s="333"/>
      <c r="K15" s="333"/>
      <c r="L15" s="334"/>
      <c r="M15" s="348"/>
    </row>
    <row r="16" spans="1:20" ht="33.75" customHeight="1">
      <c r="A16" s="427"/>
      <c r="B16" s="430"/>
      <c r="C16" s="442"/>
      <c r="D16" s="443"/>
      <c r="E16" s="335"/>
      <c r="F16" s="336"/>
      <c r="G16" s="336"/>
      <c r="H16" s="336"/>
      <c r="I16" s="336"/>
      <c r="J16" s="336"/>
      <c r="K16" s="336"/>
      <c r="L16" s="337"/>
      <c r="M16" s="348"/>
    </row>
    <row r="17" spans="1:13" ht="35.25" customHeight="1">
      <c r="A17" s="427"/>
      <c r="B17" s="47" t="s">
        <v>48</v>
      </c>
      <c r="C17" s="335"/>
      <c r="D17" s="336"/>
      <c r="E17" s="439"/>
      <c r="F17" s="47" t="s">
        <v>91</v>
      </c>
      <c r="G17" s="306"/>
      <c r="H17" s="307"/>
      <c r="I17" s="307"/>
      <c r="J17" s="307"/>
      <c r="K17" s="307"/>
      <c r="L17" s="308"/>
      <c r="M17" s="45"/>
    </row>
    <row r="18" spans="1:13" ht="35.25" customHeight="1" thickBot="1">
      <c r="A18" s="427"/>
      <c r="B18" s="48" t="s">
        <v>90</v>
      </c>
      <c r="C18" s="349"/>
      <c r="D18" s="350"/>
      <c r="E18" s="351"/>
      <c r="F18" s="281"/>
      <c r="G18" s="327"/>
      <c r="H18" s="327"/>
      <c r="I18" s="327"/>
      <c r="J18" s="327"/>
      <c r="K18" s="327"/>
      <c r="L18" s="328"/>
      <c r="M18" s="45"/>
    </row>
    <row r="19" spans="1:13" ht="35.25" customHeight="1" thickTop="1">
      <c r="A19" s="301" t="s">
        <v>212</v>
      </c>
      <c r="B19" s="205" t="s">
        <v>50</v>
      </c>
      <c r="C19" s="312"/>
      <c r="D19" s="313"/>
      <c r="E19" s="314"/>
      <c r="F19" s="206" t="s">
        <v>213</v>
      </c>
      <c r="G19" s="303"/>
      <c r="H19" s="304"/>
      <c r="I19" s="304"/>
      <c r="J19" s="304"/>
      <c r="K19" s="304"/>
      <c r="L19" s="305"/>
      <c r="M19" s="45"/>
    </row>
    <row r="20" spans="1:13" ht="26.4" customHeight="1">
      <c r="A20" s="302"/>
      <c r="B20" s="49" t="s">
        <v>52</v>
      </c>
      <c r="C20" s="315"/>
      <c r="D20" s="316"/>
      <c r="E20" s="317"/>
      <c r="F20" s="196" t="s">
        <v>53</v>
      </c>
      <c r="G20" s="306"/>
      <c r="H20" s="307"/>
      <c r="I20" s="307"/>
      <c r="J20" s="307"/>
      <c r="K20" s="307"/>
      <c r="L20" s="308"/>
      <c r="M20" s="50"/>
    </row>
    <row r="21" spans="1:13" ht="35.25" customHeight="1" thickBot="1">
      <c r="A21" s="302"/>
      <c r="B21" s="207" t="s">
        <v>54</v>
      </c>
      <c r="C21" s="318"/>
      <c r="D21" s="319"/>
      <c r="E21" s="320"/>
      <c r="F21" s="48" t="s">
        <v>214</v>
      </c>
      <c r="G21" s="309"/>
      <c r="H21" s="310"/>
      <c r="I21" s="310"/>
      <c r="J21" s="310"/>
      <c r="K21" s="310"/>
      <c r="L21" s="311"/>
      <c r="M21" s="50"/>
    </row>
    <row r="22" spans="1:13" ht="35.25" customHeight="1" thickTop="1">
      <c r="A22" s="301" t="s">
        <v>49</v>
      </c>
      <c r="B22" s="205" t="s">
        <v>50</v>
      </c>
      <c r="C22" s="312"/>
      <c r="D22" s="313"/>
      <c r="E22" s="314"/>
      <c r="F22" s="206" t="s">
        <v>51</v>
      </c>
      <c r="G22" s="303"/>
      <c r="H22" s="304"/>
      <c r="I22" s="304"/>
      <c r="J22" s="304"/>
      <c r="K22" s="304"/>
      <c r="L22" s="305"/>
      <c r="M22" s="203" t="s">
        <v>230</v>
      </c>
    </row>
    <row r="23" spans="1:13" ht="25.95" customHeight="1" thickBot="1">
      <c r="A23" s="302"/>
      <c r="B23" s="49" t="s">
        <v>52</v>
      </c>
      <c r="C23" s="315"/>
      <c r="D23" s="316"/>
      <c r="E23" s="317"/>
      <c r="F23" s="48" t="s">
        <v>53</v>
      </c>
      <c r="G23" s="393"/>
      <c r="H23" s="394"/>
      <c r="I23" s="394"/>
      <c r="J23" s="394"/>
      <c r="K23" s="394"/>
      <c r="L23" s="395"/>
      <c r="M23" s="203" t="s">
        <v>230</v>
      </c>
    </row>
    <row r="24" spans="1:13" ht="44.4" customHeight="1" thickBot="1">
      <c r="A24" s="381"/>
      <c r="B24" s="209" t="s">
        <v>54</v>
      </c>
      <c r="C24" s="399"/>
      <c r="D24" s="400"/>
      <c r="E24" s="400"/>
      <c r="F24" s="273" t="s">
        <v>266</v>
      </c>
      <c r="G24" s="396"/>
      <c r="H24" s="397"/>
      <c r="I24" s="397"/>
      <c r="J24" s="397"/>
      <c r="K24" s="397"/>
      <c r="L24" s="398"/>
      <c r="M24" s="54" t="s">
        <v>265</v>
      </c>
    </row>
    <row r="25" spans="1:13" ht="21.9" customHeight="1" thickTop="1">
      <c r="A25" s="382" t="s">
        <v>55</v>
      </c>
      <c r="B25" s="208" t="s">
        <v>52</v>
      </c>
      <c r="C25" s="390"/>
      <c r="D25" s="391"/>
      <c r="E25" s="391"/>
      <c r="F25" s="391"/>
      <c r="G25" s="391"/>
      <c r="H25" s="391"/>
      <c r="I25" s="391"/>
      <c r="J25" s="391"/>
      <c r="K25" s="391"/>
      <c r="L25" s="392"/>
      <c r="M25" s="321" t="s">
        <v>199</v>
      </c>
    </row>
    <row r="26" spans="1:13" ht="54.6" customHeight="1">
      <c r="A26" s="382"/>
      <c r="B26" s="51" t="s">
        <v>210</v>
      </c>
      <c r="C26" s="387"/>
      <c r="D26" s="388"/>
      <c r="E26" s="388"/>
      <c r="F26" s="388"/>
      <c r="G26" s="388"/>
      <c r="H26" s="388"/>
      <c r="I26" s="388"/>
      <c r="J26" s="388"/>
      <c r="K26" s="388"/>
      <c r="L26" s="389"/>
      <c r="M26" s="321"/>
    </row>
    <row r="27" spans="1:13" s="53" customFormat="1" ht="20.100000000000001" customHeight="1">
      <c r="A27" s="382"/>
      <c r="B27" s="384" t="s">
        <v>243</v>
      </c>
      <c r="C27" s="355" t="s">
        <v>56</v>
      </c>
      <c r="D27" s="356"/>
      <c r="E27" s="356"/>
      <c r="F27" s="357"/>
      <c r="G27" s="352" t="s">
        <v>57</v>
      </c>
      <c r="H27" s="353"/>
      <c r="I27" s="354"/>
      <c r="J27" s="57"/>
      <c r="K27" s="66"/>
      <c r="L27" s="77"/>
      <c r="M27" s="30"/>
    </row>
    <row r="28" spans="1:13" s="53" customFormat="1" ht="33" customHeight="1">
      <c r="A28" s="382"/>
      <c r="B28" s="385"/>
      <c r="C28" s="345" t="s">
        <v>58</v>
      </c>
      <c r="D28" s="346"/>
      <c r="E28" s="346"/>
      <c r="F28" s="347"/>
      <c r="G28" s="329">
        <f>予算書総表!D13</f>
        <v>0</v>
      </c>
      <c r="H28" s="330"/>
      <c r="I28" s="331"/>
      <c r="J28" s="78"/>
      <c r="K28" s="78"/>
      <c r="L28" s="79"/>
      <c r="M28" s="30" t="s">
        <v>225</v>
      </c>
    </row>
    <row r="29" spans="1:13" s="53" customFormat="1" ht="33" customHeight="1">
      <c r="A29" s="382"/>
      <c r="B29" s="385"/>
      <c r="C29" s="345" t="s">
        <v>59</v>
      </c>
      <c r="D29" s="346"/>
      <c r="E29" s="346"/>
      <c r="F29" s="347"/>
      <c r="G29" s="329">
        <f>予算書総表!E13</f>
        <v>0</v>
      </c>
      <c r="H29" s="330"/>
      <c r="I29" s="331"/>
      <c r="J29" s="78"/>
      <c r="K29" s="78"/>
      <c r="L29" s="79"/>
      <c r="M29" s="30"/>
    </row>
    <row r="30" spans="1:13" s="53" customFormat="1" ht="33" customHeight="1">
      <c r="A30" s="382"/>
      <c r="B30" s="385"/>
      <c r="C30" s="345" t="s">
        <v>88</v>
      </c>
      <c r="D30" s="346"/>
      <c r="E30" s="346"/>
      <c r="F30" s="347"/>
      <c r="G30" s="329">
        <f>予算書総表!F13</f>
        <v>0</v>
      </c>
      <c r="H30" s="330"/>
      <c r="I30" s="331"/>
      <c r="J30" s="78"/>
      <c r="K30" s="78"/>
      <c r="L30" s="79"/>
      <c r="M30" s="30"/>
    </row>
    <row r="31" spans="1:13" s="53" customFormat="1" ht="33" customHeight="1" thickBot="1">
      <c r="A31" s="382"/>
      <c r="B31" s="385"/>
      <c r="C31" s="366" t="s">
        <v>60</v>
      </c>
      <c r="D31" s="367"/>
      <c r="E31" s="367"/>
      <c r="F31" s="368"/>
      <c r="G31" s="404">
        <f>活動計画推進業務費計算書!G26</f>
        <v>0</v>
      </c>
      <c r="H31" s="405"/>
      <c r="I31" s="406"/>
      <c r="J31" s="78"/>
      <c r="K31" s="78"/>
      <c r="L31" s="79"/>
      <c r="M31" s="30"/>
    </row>
    <row r="32" spans="1:13" s="53" customFormat="1" ht="33" customHeight="1" thickBot="1">
      <c r="A32" s="382"/>
      <c r="B32" s="385"/>
      <c r="C32" s="369" t="s">
        <v>89</v>
      </c>
      <c r="D32" s="370"/>
      <c r="E32" s="370"/>
      <c r="F32" s="371"/>
      <c r="G32" s="401">
        <f>SUM(G30:I31)</f>
        <v>0</v>
      </c>
      <c r="H32" s="402"/>
      <c r="I32" s="403"/>
      <c r="J32" s="78"/>
      <c r="K32" s="78"/>
      <c r="L32" s="80"/>
      <c r="M32" s="54"/>
    </row>
    <row r="33" spans="1:21" s="53" customFormat="1" ht="33" customHeight="1">
      <c r="A33" s="382"/>
      <c r="B33" s="386"/>
      <c r="C33" s="372" t="s">
        <v>85</v>
      </c>
      <c r="D33" s="373"/>
      <c r="E33" s="373"/>
      <c r="F33" s="374"/>
      <c r="G33" s="375">
        <f>予算書総表!G13</f>
        <v>0</v>
      </c>
      <c r="H33" s="376"/>
      <c r="I33" s="377"/>
      <c r="J33" s="65"/>
      <c r="K33" s="62"/>
      <c r="L33" s="81"/>
      <c r="M33" s="54"/>
    </row>
    <row r="34" spans="1:21" s="52" customFormat="1" ht="33" customHeight="1">
      <c r="A34" s="382"/>
      <c r="B34" s="358" t="s">
        <v>244</v>
      </c>
      <c r="C34" s="345" t="s">
        <v>211</v>
      </c>
      <c r="D34" s="346"/>
      <c r="E34" s="346"/>
      <c r="F34" s="347"/>
      <c r="G34" s="322">
        <f>予算書総表!D25</f>
        <v>0</v>
      </c>
      <c r="H34" s="323"/>
      <c r="I34" s="324"/>
      <c r="J34" s="78"/>
      <c r="K34" s="82"/>
      <c r="L34" s="83"/>
      <c r="M34" s="54"/>
    </row>
    <row r="35" spans="1:21" s="52" customFormat="1" ht="33" customHeight="1">
      <c r="A35" s="382"/>
      <c r="B35" s="358"/>
      <c r="C35" s="345" t="s">
        <v>82</v>
      </c>
      <c r="D35" s="346"/>
      <c r="E35" s="346"/>
      <c r="F35" s="347"/>
      <c r="G35" s="322">
        <f>予算書総表!E25</f>
        <v>0</v>
      </c>
      <c r="H35" s="323"/>
      <c r="I35" s="324"/>
      <c r="J35" s="78"/>
      <c r="K35" s="82"/>
      <c r="L35" s="83"/>
      <c r="M35" s="54"/>
    </row>
    <row r="36" spans="1:21" s="52" customFormat="1" ht="33" customHeight="1">
      <c r="A36" s="382"/>
      <c r="B36" s="358"/>
      <c r="C36" s="345" t="s">
        <v>81</v>
      </c>
      <c r="D36" s="346"/>
      <c r="E36" s="346"/>
      <c r="F36" s="347"/>
      <c r="G36" s="363">
        <f>予算書総表!F25</f>
        <v>0</v>
      </c>
      <c r="H36" s="364"/>
      <c r="I36" s="365"/>
      <c r="J36" s="78"/>
      <c r="K36" s="82"/>
      <c r="L36" s="83"/>
      <c r="M36" s="54"/>
    </row>
    <row r="37" spans="1:21" s="52" customFormat="1" ht="33" customHeight="1">
      <c r="A37" s="382"/>
      <c r="B37" s="358"/>
      <c r="C37" s="345" t="s">
        <v>83</v>
      </c>
      <c r="D37" s="346"/>
      <c r="E37" s="346"/>
      <c r="F37" s="347"/>
      <c r="G37" s="363">
        <f>予算書総表!G25</f>
        <v>0</v>
      </c>
      <c r="H37" s="364"/>
      <c r="I37" s="365"/>
      <c r="J37" s="78"/>
      <c r="K37" s="82"/>
      <c r="L37" s="83"/>
      <c r="M37" s="54"/>
    </row>
    <row r="38" spans="1:21" s="52" customFormat="1" ht="33" customHeight="1">
      <c r="A38" s="382"/>
      <c r="B38" s="358"/>
      <c r="C38" s="385" t="s">
        <v>84</v>
      </c>
      <c r="D38" s="407"/>
      <c r="E38" s="407"/>
      <c r="F38" s="408"/>
      <c r="G38" s="363">
        <f>予算書総表!H25</f>
        <v>0</v>
      </c>
      <c r="H38" s="364"/>
      <c r="I38" s="365"/>
      <c r="J38" s="78"/>
      <c r="K38" s="82"/>
      <c r="L38" s="83"/>
      <c r="M38" s="54"/>
    </row>
    <row r="39" spans="1:21" s="52" customFormat="1" ht="33" customHeight="1" thickBot="1">
      <c r="A39" s="383"/>
      <c r="B39" s="359"/>
      <c r="C39" s="378" t="s">
        <v>86</v>
      </c>
      <c r="D39" s="379"/>
      <c r="E39" s="379"/>
      <c r="F39" s="380"/>
      <c r="G39" s="360">
        <f>SUM(G34:I38)</f>
        <v>0</v>
      </c>
      <c r="H39" s="361"/>
      <c r="I39" s="362"/>
      <c r="J39" s="84"/>
      <c r="K39" s="85"/>
      <c r="L39" s="86"/>
      <c r="M39" s="54"/>
    </row>
    <row r="40" spans="1:21" ht="16.8" thickTop="1">
      <c r="A40" s="53"/>
      <c r="B40" s="56"/>
      <c r="C40" s="56"/>
      <c r="D40" s="53"/>
      <c r="E40" s="53"/>
      <c r="F40" s="53"/>
      <c r="G40" s="53"/>
      <c r="H40" s="53"/>
      <c r="I40" s="53"/>
      <c r="J40" s="53"/>
      <c r="K40" s="53"/>
      <c r="L40" s="53"/>
      <c r="M40" s="55"/>
      <c r="N40" s="32"/>
      <c r="O40" s="32"/>
      <c r="P40" s="32"/>
      <c r="Q40" s="32"/>
      <c r="R40" s="32"/>
      <c r="S40" s="32"/>
      <c r="T40" s="32"/>
      <c r="U40" s="32"/>
    </row>
    <row r="41" spans="1:21" ht="16.2">
      <c r="A41" s="53"/>
      <c r="B41" s="56"/>
      <c r="C41" s="56"/>
      <c r="D41" s="53"/>
      <c r="E41" s="53"/>
      <c r="F41" s="53"/>
      <c r="G41" s="53"/>
      <c r="H41" s="53"/>
      <c r="I41" s="53"/>
      <c r="J41" s="53"/>
      <c r="K41" s="53"/>
      <c r="L41" s="53"/>
      <c r="M41" s="55"/>
      <c r="N41" s="32"/>
      <c r="O41" s="32"/>
      <c r="P41" s="32"/>
      <c r="Q41" s="32"/>
      <c r="R41" s="32"/>
      <c r="S41" s="32"/>
      <c r="T41" s="32"/>
      <c r="U41" s="32"/>
    </row>
    <row r="42" spans="1:21">
      <c r="M42" s="55"/>
      <c r="N42" s="32"/>
      <c r="O42" s="32"/>
      <c r="P42" s="32"/>
      <c r="Q42" s="32"/>
      <c r="R42" s="32"/>
      <c r="S42" s="32"/>
      <c r="T42" s="32"/>
      <c r="U42" s="32"/>
    </row>
    <row r="43" spans="1:21">
      <c r="M43" s="55"/>
      <c r="N43" s="32"/>
      <c r="O43" s="32"/>
      <c r="P43" s="32"/>
      <c r="Q43" s="32"/>
      <c r="R43" s="32"/>
      <c r="S43" s="32"/>
      <c r="T43" s="32"/>
      <c r="U43" s="32"/>
    </row>
    <row r="44" spans="1:21">
      <c r="M44" s="55"/>
      <c r="N44" s="32"/>
      <c r="O44" s="32"/>
      <c r="P44" s="32"/>
      <c r="Q44" s="32"/>
      <c r="R44" s="32"/>
      <c r="S44" s="32"/>
      <c r="T44" s="32"/>
      <c r="U44" s="32"/>
    </row>
    <row r="45" spans="1:21">
      <c r="M45" s="55"/>
      <c r="N45" s="32"/>
      <c r="O45" s="32"/>
      <c r="P45" s="32"/>
      <c r="Q45" s="32"/>
      <c r="R45" s="32"/>
      <c r="S45" s="32"/>
      <c r="T45" s="32"/>
      <c r="U45" s="32"/>
    </row>
    <row r="46" spans="1:21">
      <c r="M46" s="55"/>
      <c r="N46" s="32"/>
      <c r="O46" s="32"/>
      <c r="P46" s="32"/>
      <c r="Q46" s="32"/>
      <c r="R46" s="32"/>
      <c r="S46" s="32"/>
      <c r="T46" s="32"/>
      <c r="U46" s="32"/>
    </row>
    <row r="47" spans="1:21">
      <c r="M47" s="55"/>
      <c r="N47" s="32"/>
      <c r="O47" s="32"/>
      <c r="P47" s="32"/>
      <c r="Q47" s="32"/>
      <c r="R47" s="32"/>
      <c r="S47" s="32"/>
      <c r="T47" s="32"/>
      <c r="U47" s="32"/>
    </row>
    <row r="48" spans="1:21">
      <c r="M48" s="55"/>
      <c r="N48" s="32"/>
      <c r="O48" s="32"/>
      <c r="P48" s="32"/>
      <c r="Q48" s="32"/>
      <c r="R48" s="32"/>
      <c r="S48" s="32"/>
      <c r="T48" s="32"/>
      <c r="U48" s="32"/>
    </row>
    <row r="49" spans="13:21">
      <c r="M49" s="55"/>
      <c r="N49" s="32"/>
      <c r="O49" s="32"/>
      <c r="P49" s="32"/>
      <c r="Q49" s="32"/>
      <c r="R49" s="32"/>
      <c r="S49" s="32"/>
      <c r="T49" s="32"/>
      <c r="U49" s="32"/>
    </row>
    <row r="50" spans="13:21">
      <c r="M50" s="55"/>
      <c r="N50" s="32"/>
      <c r="O50" s="32"/>
      <c r="P50" s="32"/>
      <c r="Q50" s="32"/>
      <c r="R50" s="32"/>
      <c r="S50" s="32"/>
      <c r="T50" s="32"/>
      <c r="U50" s="32"/>
    </row>
    <row r="51" spans="13:21">
      <c r="M51" s="55"/>
      <c r="N51" s="32"/>
      <c r="O51" s="32"/>
      <c r="P51" s="32"/>
      <c r="Q51" s="32"/>
      <c r="R51" s="32"/>
      <c r="S51" s="32"/>
      <c r="T51" s="32"/>
      <c r="U51" s="32"/>
    </row>
    <row r="52" spans="13:21">
      <c r="M52" s="55"/>
      <c r="N52" s="32"/>
      <c r="O52" s="32"/>
      <c r="P52" s="32"/>
      <c r="Q52" s="32"/>
      <c r="R52" s="32"/>
      <c r="S52" s="32"/>
      <c r="T52" s="32"/>
      <c r="U52" s="32"/>
    </row>
    <row r="53" spans="13:21">
      <c r="M53" s="55"/>
      <c r="N53" s="32"/>
      <c r="O53" s="32"/>
      <c r="U53" s="32"/>
    </row>
  </sheetData>
  <sheetProtection algorithmName="SHA-512" hashValue="BeJQOyvh229qwjIzg4FfBDO7yfYsJZI0gtbfW6KMcKkDBEFtwZX22hT2DlhC2AZxkZps7diMp7AbSSw1dnJUPg==" saltValue="2bSSWb+a+2JwtMnYZKjB3A==" spinCount="100000" sheet="1" objects="1" scenarios="1"/>
  <mergeCells count="79">
    <mergeCell ref="M7:M8"/>
    <mergeCell ref="E8:F8"/>
    <mergeCell ref="G8:L8"/>
    <mergeCell ref="A11:B11"/>
    <mergeCell ref="A12:A18"/>
    <mergeCell ref="B14:B16"/>
    <mergeCell ref="C11:D11"/>
    <mergeCell ref="C12:L12"/>
    <mergeCell ref="C13:L13"/>
    <mergeCell ref="C17:E17"/>
    <mergeCell ref="C15:D15"/>
    <mergeCell ref="C16:D16"/>
    <mergeCell ref="G17:L17"/>
    <mergeCell ref="A1:D1"/>
    <mergeCell ref="A3:L3"/>
    <mergeCell ref="K4:L4"/>
    <mergeCell ref="A9:L9"/>
    <mergeCell ref="A10:B10"/>
    <mergeCell ref="H10:L10"/>
    <mergeCell ref="F10:G10"/>
    <mergeCell ref="B6:L6"/>
    <mergeCell ref="G7:L7"/>
    <mergeCell ref="E7:F7"/>
    <mergeCell ref="C10:D10"/>
    <mergeCell ref="C39:F39"/>
    <mergeCell ref="A22:A24"/>
    <mergeCell ref="A25:A39"/>
    <mergeCell ref="B27:B33"/>
    <mergeCell ref="C26:L26"/>
    <mergeCell ref="C25:L25"/>
    <mergeCell ref="G23:L23"/>
    <mergeCell ref="G24:L24"/>
    <mergeCell ref="C22:E22"/>
    <mergeCell ref="C23:E23"/>
    <mergeCell ref="C24:E24"/>
    <mergeCell ref="G32:I32"/>
    <mergeCell ref="G31:I31"/>
    <mergeCell ref="C36:F36"/>
    <mergeCell ref="C37:F37"/>
    <mergeCell ref="C38:F38"/>
    <mergeCell ref="G30:I30"/>
    <mergeCell ref="G27:I27"/>
    <mergeCell ref="G29:I29"/>
    <mergeCell ref="C27:F27"/>
    <mergeCell ref="B34:B39"/>
    <mergeCell ref="G34:I34"/>
    <mergeCell ref="G39:I39"/>
    <mergeCell ref="G38:I38"/>
    <mergeCell ref="C35:F35"/>
    <mergeCell ref="C31:F31"/>
    <mergeCell ref="C32:F32"/>
    <mergeCell ref="C33:F33"/>
    <mergeCell ref="C34:F34"/>
    <mergeCell ref="G33:I33"/>
    <mergeCell ref="G36:I36"/>
    <mergeCell ref="G37:I37"/>
    <mergeCell ref="M25:M26"/>
    <mergeCell ref="G35:I35"/>
    <mergeCell ref="H11:J11"/>
    <mergeCell ref="G18:L18"/>
    <mergeCell ref="G28:I28"/>
    <mergeCell ref="E15:L15"/>
    <mergeCell ref="E16:L16"/>
    <mergeCell ref="F11:G11"/>
    <mergeCell ref="K11:L11"/>
    <mergeCell ref="G14:L14"/>
    <mergeCell ref="C28:F28"/>
    <mergeCell ref="C29:F29"/>
    <mergeCell ref="C30:F30"/>
    <mergeCell ref="M14:M16"/>
    <mergeCell ref="C18:E18"/>
    <mergeCell ref="G22:L22"/>
    <mergeCell ref="A19:A21"/>
    <mergeCell ref="G19:L19"/>
    <mergeCell ref="G20:L20"/>
    <mergeCell ref="G21:L21"/>
    <mergeCell ref="C19:E19"/>
    <mergeCell ref="C20:E20"/>
    <mergeCell ref="C21:E21"/>
  </mergeCells>
  <phoneticPr fontId="2"/>
  <dataValidations count="17">
    <dataValidation type="list" allowBlank="1" showInputMessage="1" showErrorMessage="1" sqref="C16" xr:uid="{1FAC5917-4F53-445D-BD7D-E7618E253E2B}">
      <formula1>"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  <dataValidation type="textLength" operator="lessThanOrEqual" allowBlank="1" showInputMessage="1" showErrorMessage="1" prompt="建物名を含め_x000a_正確にご記入ください。" sqref="E16:L16" xr:uid="{0C028AA8-159E-4CD7-8512-79DF9E1C4413}">
      <formula1>60</formula1>
    </dataValidation>
    <dataValidation allowBlank="1" showInputMessage="1" showErrorMessage="1" prompt="姓と名の間は全角1字スペースを空けてください。" sqref="C21 C24" xr:uid="{0E200820-5D7E-402E-8C44-7D31AD74A071}"/>
    <dataValidation type="list" allowBlank="1" showInputMessage="1" showErrorMessage="1" sqref="C11:D11" xr:uid="{4FAAF041-38D3-4873-91E0-FE42F8190E34}">
      <formula1>"音楽,舞踊,演劇,伝統芸能,大衆芸能"</formula1>
    </dataValidation>
    <dataValidation type="list" allowBlank="1" showInputMessage="1" showErrorMessage="1" sqref="K11:L11" xr:uid="{CD5EFAC3-4C1C-4FB1-8BEB-4177D6A35F7C}">
      <formula1>"新規,採択2年目,採択3年目"</formula1>
    </dataValidation>
    <dataValidation type="list" allowBlank="1" showInputMessage="1" showErrorMessage="1" sqref="F11:G11" xr:uid="{BBA10752-F149-48F5-9BED-C53AC0031280}">
      <formula1>INDIRECT($C$11)</formula1>
    </dataValidation>
    <dataValidation imeMode="halfAlpha" allowBlank="1" showInputMessage="1" showErrorMessage="1" sqref="G24:L24 G21:L21" xr:uid="{454F0681-089E-4116-94FC-B59528DF8C88}"/>
    <dataValidation imeMode="fullKatakana" allowBlank="1" showInputMessage="1" showErrorMessage="1" sqref="C20:E20 C23:E23" xr:uid="{D1098E92-DEBF-4A3C-8379-D4A14C108688}"/>
    <dataValidation imeMode="halfAlpha" allowBlank="1" showInputMessage="1" showErrorMessage="1" prompt="ハイフンを入れた形式で入力してください。_x000a_例）03-3265-7411" sqref="G22:L23 G17:L17 G19:L20" xr:uid="{4633D8FB-25F2-4F8F-AEE1-9874B60346DC}"/>
    <dataValidation imeMode="hiragana" allowBlank="1" showInputMessage="1" showErrorMessage="1" prompt="法人格の後に全角スペースを入れてください。_x000a_ex.)一般社団法人　○○、株式会社　△△" sqref="C13" xr:uid="{3FD08C15-6A66-485F-8AD4-B6369EC2A713}"/>
    <dataValidation imeMode="hiragana" allowBlank="1" showInputMessage="1" showErrorMessage="1" sqref="C17" xr:uid="{7C93E0B7-B970-4E8D-992A-F0D4542C778C}"/>
    <dataValidation imeMode="fullKatakana" allowBlank="1" showInputMessage="1" showErrorMessage="1" prompt="法人格部分のフリガナは入力しないでください。_x000a_数字もカタカナ表記としてください。" sqref="C12:L12" xr:uid="{BB479D7B-B3F3-445B-B46F-C16BEA4E981B}"/>
    <dataValidation type="custom" imeMode="halfAlpha" allowBlank="1" showInputMessage="1" showErrorMessage="1" error="半角数字で入力してください。_x000a_スペースが入らないようにしてください。" prompt="半角数字で入力してください。" sqref="D14" xr:uid="{62C4E33C-7AF4-4026-B32B-7A7272C65411}">
      <formula1>AND(ISNUMBER(VALUE(D14)), LEN(D14)=3, NOT(ISNUMBER(FIND(" ",D14))))</formula1>
    </dataValidation>
    <dataValidation type="custom" imeMode="halfAlpha" allowBlank="1" showInputMessage="1" showErrorMessage="1" error="半角数字で入力してください。_x000a_スペースが入らないようにしてください。" prompt="半角数字で入力してください。" sqref="F14" xr:uid="{DCF79AC5-CFC7-4100-A0AC-B1F18B69A90F}">
      <formula1>AND(ISNUMBER(VALUE(F14)), LEN(F14)=4, NOT(ISNUMBER(FIND(" ",F14))))</formula1>
    </dataValidation>
    <dataValidation imeMode="hiragana" allowBlank="1" showInputMessage="1" showErrorMessage="1" prompt="姓と名の間は全角1字スペースを空けてください。" sqref="C18:E18" xr:uid="{FD5AF167-D931-42E4-98A3-0016EDBDAE26}"/>
    <dataValidation imeMode="halfAlpha" allowBlank="1" showErrorMessage="1" sqref="G18:L18" xr:uid="{9BF671D0-2D80-478E-AAB7-352DBED9720C}"/>
    <dataValidation imeMode="fullKatakana" allowBlank="1" showInputMessage="1" showErrorMessage="1" prompt="数字もカタカナ表記としてください。" sqref="C25:L25" xr:uid="{04AFACB5-2763-431A-8AFD-5573D53F0D54}"/>
  </dataValidations>
  <printOptions horizontalCentered="1"/>
  <pageMargins left="0.59055118110236227" right="0.59055118110236227" top="0.59055118110236227" bottom="0.59055118110236227" header="0.31496062992125984" footer="0.31496062992125984"/>
  <pageSetup paperSize="9"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85D10-E516-449C-B842-2A160A2F320C}">
  <dimension ref="A1:L159"/>
  <sheetViews>
    <sheetView view="pageBreakPreview" zoomScale="70" zoomScaleNormal="100" zoomScaleSheetLayoutView="70" zoomScalePageLayoutView="50" workbookViewId="0">
      <selection activeCell="K139" sqref="K139"/>
    </sheetView>
  </sheetViews>
  <sheetFormatPr defaultColWidth="8.59765625" defaultRowHeight="23.4" customHeight="1"/>
  <cols>
    <col min="1" max="1" width="5.59765625" style="31" customWidth="1"/>
    <col min="2" max="2" width="40.59765625" style="31" customWidth="1"/>
    <col min="3" max="4" width="10.59765625" style="31" customWidth="1"/>
    <col min="5" max="5" width="20.3984375" style="31" customWidth="1"/>
    <col min="6" max="6" width="7.59765625" style="31" customWidth="1"/>
    <col min="7" max="10" width="10.59765625" style="31" customWidth="1"/>
    <col min="11" max="11" width="12.3984375" style="31" customWidth="1"/>
    <col min="12" max="16384" width="8.59765625" style="31"/>
  </cols>
  <sheetData>
    <row r="1" spans="1:12" ht="23.4" customHeight="1">
      <c r="A1" s="459" t="s">
        <v>249</v>
      </c>
      <c r="B1" s="459"/>
      <c r="C1" s="459"/>
      <c r="D1" s="459"/>
      <c r="E1" s="459"/>
      <c r="F1" s="459"/>
      <c r="G1" s="459"/>
      <c r="K1" s="210" t="s">
        <v>67</v>
      </c>
    </row>
    <row r="2" spans="1:12" ht="23.4" customHeight="1">
      <c r="A2" s="60"/>
      <c r="B2" s="60"/>
      <c r="C2" s="60"/>
      <c r="D2" s="60"/>
      <c r="E2" s="60"/>
      <c r="F2" s="60"/>
      <c r="G2" s="60"/>
      <c r="K2" s="64"/>
      <c r="L2" s="59"/>
    </row>
    <row r="3" spans="1:12" ht="18.899999999999999" customHeight="1">
      <c r="A3" s="467" t="s">
        <v>250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59"/>
    </row>
    <row r="4" spans="1:12" ht="18.899999999999999" customHeight="1" thickBot="1">
      <c r="A4" s="467"/>
      <c r="B4" s="467"/>
      <c r="C4" s="467"/>
      <c r="D4" s="467"/>
      <c r="E4" s="467"/>
      <c r="F4" s="467"/>
      <c r="G4" s="467"/>
      <c r="H4" s="467"/>
      <c r="I4" s="467"/>
      <c r="J4" s="467"/>
      <c r="K4" s="467"/>
      <c r="L4" s="59"/>
    </row>
    <row r="5" spans="1:12" ht="23.4" customHeight="1" thickTop="1">
      <c r="A5" s="461" t="s">
        <v>70</v>
      </c>
      <c r="B5" s="462"/>
      <c r="C5" s="462"/>
      <c r="D5" s="462"/>
      <c r="E5" s="462"/>
      <c r="F5" s="462"/>
      <c r="G5" s="462"/>
      <c r="H5" s="462"/>
      <c r="I5" s="462"/>
      <c r="J5" s="462"/>
      <c r="K5" s="463"/>
    </row>
    <row r="6" spans="1:12" ht="33" customHeight="1">
      <c r="A6" s="471" t="s">
        <v>233</v>
      </c>
      <c r="B6" s="472"/>
      <c r="C6" s="472"/>
      <c r="D6" s="472"/>
      <c r="E6" s="472"/>
      <c r="F6" s="472"/>
      <c r="G6" s="472"/>
      <c r="H6" s="472"/>
      <c r="I6" s="472"/>
      <c r="J6" s="472"/>
      <c r="K6" s="473"/>
      <c r="L6" s="56" t="s">
        <v>280</v>
      </c>
    </row>
    <row r="7" spans="1:12" ht="21" customHeight="1">
      <c r="A7" s="464" t="s">
        <v>92</v>
      </c>
      <c r="B7" s="465"/>
      <c r="C7" s="465"/>
      <c r="D7" s="465"/>
      <c r="E7" s="465"/>
      <c r="F7" s="465"/>
      <c r="G7" s="465"/>
      <c r="H7" s="465"/>
      <c r="I7" s="465"/>
      <c r="J7" s="465"/>
      <c r="K7" s="466"/>
    </row>
    <row r="8" spans="1:12" ht="23.4" customHeight="1">
      <c r="A8" s="282" t="s">
        <v>201</v>
      </c>
      <c r="B8" s="283"/>
      <c r="C8" s="283"/>
      <c r="D8" s="283"/>
      <c r="E8" s="283"/>
      <c r="F8" s="283"/>
      <c r="G8" s="283"/>
      <c r="H8" s="283"/>
      <c r="I8" s="283"/>
      <c r="J8" s="283"/>
      <c r="K8" s="284"/>
    </row>
    <row r="9" spans="1:12" ht="23.25" customHeight="1">
      <c r="A9" s="282"/>
      <c r="B9" s="283"/>
      <c r="C9" s="283"/>
      <c r="D9" s="283"/>
      <c r="E9" s="283"/>
      <c r="F9" s="283"/>
      <c r="G9" s="283"/>
      <c r="H9" s="283"/>
      <c r="I9" s="283"/>
      <c r="J9" s="283"/>
      <c r="K9" s="284"/>
    </row>
    <row r="10" spans="1:12" ht="23.4" customHeight="1">
      <c r="A10" s="282"/>
      <c r="B10" s="283"/>
      <c r="C10" s="283"/>
      <c r="D10" s="283"/>
      <c r="E10" s="283"/>
      <c r="F10" s="283"/>
      <c r="G10" s="283"/>
      <c r="H10" s="283"/>
      <c r="I10" s="283"/>
      <c r="J10" s="283"/>
      <c r="K10" s="284"/>
    </row>
    <row r="11" spans="1:12" ht="23.4" customHeight="1">
      <c r="A11" s="282"/>
      <c r="B11" s="283"/>
      <c r="C11" s="283"/>
      <c r="D11" s="283"/>
      <c r="E11" s="283"/>
      <c r="F11" s="283"/>
      <c r="G11" s="283"/>
      <c r="H11" s="283"/>
      <c r="I11" s="283"/>
      <c r="J11" s="283"/>
      <c r="K11" s="284"/>
    </row>
    <row r="12" spans="1:12" ht="23.4" customHeight="1">
      <c r="A12" s="282"/>
      <c r="B12" s="283"/>
      <c r="C12" s="283"/>
      <c r="D12" s="283"/>
      <c r="E12" s="283"/>
      <c r="F12" s="283"/>
      <c r="G12" s="283"/>
      <c r="H12" s="283"/>
      <c r="I12" s="283"/>
      <c r="J12" s="283"/>
      <c r="K12" s="284"/>
    </row>
    <row r="13" spans="1:12" ht="23.4" customHeight="1">
      <c r="A13" s="282"/>
      <c r="B13" s="283"/>
      <c r="C13" s="283"/>
      <c r="D13" s="283"/>
      <c r="E13" s="283"/>
      <c r="F13" s="283"/>
      <c r="G13" s="283"/>
      <c r="H13" s="283"/>
      <c r="I13" s="283"/>
      <c r="J13" s="283"/>
      <c r="K13" s="284"/>
    </row>
    <row r="14" spans="1:12" ht="23.4" customHeight="1">
      <c r="A14" s="282"/>
      <c r="B14" s="283"/>
      <c r="C14" s="283"/>
      <c r="D14" s="283"/>
      <c r="E14" s="283"/>
      <c r="F14" s="283"/>
      <c r="G14" s="283"/>
      <c r="H14" s="283"/>
      <c r="I14" s="283"/>
      <c r="J14" s="283"/>
      <c r="K14" s="284"/>
    </row>
    <row r="15" spans="1:12" ht="23.4" customHeight="1">
      <c r="A15" s="282"/>
      <c r="B15" s="283"/>
      <c r="C15" s="283"/>
      <c r="D15" s="283"/>
      <c r="E15" s="283"/>
      <c r="F15" s="283"/>
      <c r="G15" s="283"/>
      <c r="H15" s="283"/>
      <c r="I15" s="283"/>
      <c r="J15" s="283"/>
      <c r="K15" s="284"/>
    </row>
    <row r="16" spans="1:12" ht="23.4" customHeight="1">
      <c r="A16" s="282"/>
      <c r="B16" s="283"/>
      <c r="C16" s="283"/>
      <c r="D16" s="283"/>
      <c r="E16" s="283"/>
      <c r="F16" s="283"/>
      <c r="G16" s="283"/>
      <c r="H16" s="283"/>
      <c r="I16" s="283"/>
      <c r="J16" s="283"/>
      <c r="K16" s="284"/>
    </row>
    <row r="17" spans="1:11" ht="23.4" customHeight="1">
      <c r="A17" s="282"/>
      <c r="B17" s="283"/>
      <c r="C17" s="283"/>
      <c r="D17" s="283"/>
      <c r="E17" s="283"/>
      <c r="F17" s="283"/>
      <c r="G17" s="283"/>
      <c r="H17" s="283"/>
      <c r="I17" s="283"/>
      <c r="J17" s="283"/>
      <c r="K17" s="284"/>
    </row>
    <row r="18" spans="1:11" ht="23.4" customHeight="1">
      <c r="A18" s="282"/>
      <c r="B18" s="283"/>
      <c r="C18" s="283"/>
      <c r="D18" s="283"/>
      <c r="E18" s="283"/>
      <c r="F18" s="283"/>
      <c r="G18" s="283"/>
      <c r="H18" s="283"/>
      <c r="I18" s="283"/>
      <c r="J18" s="283"/>
      <c r="K18" s="284"/>
    </row>
    <row r="19" spans="1:11" ht="23.4" customHeight="1">
      <c r="A19" s="282"/>
      <c r="B19" s="283"/>
      <c r="C19" s="283"/>
      <c r="D19" s="283"/>
      <c r="E19" s="283"/>
      <c r="F19" s="283"/>
      <c r="G19" s="283"/>
      <c r="H19" s="283"/>
      <c r="I19" s="283"/>
      <c r="J19" s="283"/>
      <c r="K19" s="284"/>
    </row>
    <row r="20" spans="1:11" ht="23.4" customHeight="1">
      <c r="A20" s="282"/>
      <c r="B20" s="283"/>
      <c r="C20" s="283"/>
      <c r="D20" s="283"/>
      <c r="E20" s="283"/>
      <c r="F20" s="283"/>
      <c r="G20" s="283"/>
      <c r="H20" s="283"/>
      <c r="I20" s="283"/>
      <c r="J20" s="283"/>
      <c r="K20" s="284"/>
    </row>
    <row r="21" spans="1:11" ht="23.25" customHeight="1">
      <c r="A21" s="282"/>
      <c r="B21" s="283"/>
      <c r="C21" s="283"/>
      <c r="D21" s="283"/>
      <c r="E21" s="283"/>
      <c r="F21" s="283"/>
      <c r="G21" s="283"/>
      <c r="H21" s="283"/>
      <c r="I21" s="283"/>
      <c r="J21" s="283"/>
      <c r="K21" s="284"/>
    </row>
    <row r="22" spans="1:11" ht="23.4" customHeight="1">
      <c r="A22" s="282"/>
      <c r="B22" s="283"/>
      <c r="C22" s="283"/>
      <c r="D22" s="283"/>
      <c r="E22" s="283"/>
      <c r="F22" s="283"/>
      <c r="G22" s="283"/>
      <c r="H22" s="283"/>
      <c r="I22" s="283"/>
      <c r="J22" s="283"/>
      <c r="K22" s="284"/>
    </row>
    <row r="23" spans="1:11" ht="23.4" customHeight="1">
      <c r="A23" s="282"/>
      <c r="B23" s="283"/>
      <c r="C23" s="283"/>
      <c r="D23" s="283"/>
      <c r="E23" s="283"/>
      <c r="F23" s="283"/>
      <c r="G23" s="283"/>
      <c r="H23" s="283"/>
      <c r="I23" s="283"/>
      <c r="J23" s="283"/>
      <c r="K23" s="284"/>
    </row>
    <row r="24" spans="1:11" ht="23.4" customHeight="1">
      <c r="A24" s="282"/>
      <c r="B24" s="283"/>
      <c r="C24" s="283"/>
      <c r="D24" s="283"/>
      <c r="E24" s="283"/>
      <c r="F24" s="283"/>
      <c r="G24" s="283"/>
      <c r="H24" s="283"/>
      <c r="I24" s="283"/>
      <c r="J24" s="283"/>
      <c r="K24" s="284"/>
    </row>
    <row r="25" spans="1:11" ht="23.4" customHeight="1">
      <c r="A25" s="282"/>
      <c r="B25" s="283"/>
      <c r="C25" s="283"/>
      <c r="D25" s="283"/>
      <c r="E25" s="283"/>
      <c r="F25" s="283"/>
      <c r="G25" s="283"/>
      <c r="H25" s="283"/>
      <c r="I25" s="283"/>
      <c r="J25" s="283"/>
      <c r="K25" s="284"/>
    </row>
    <row r="26" spans="1:11" ht="23.4" customHeight="1">
      <c r="A26" s="282"/>
      <c r="B26" s="283"/>
      <c r="C26" s="283"/>
      <c r="D26" s="283"/>
      <c r="E26" s="283"/>
      <c r="F26" s="283"/>
      <c r="G26" s="283"/>
      <c r="H26" s="283"/>
      <c r="I26" s="283"/>
      <c r="J26" s="283"/>
      <c r="K26" s="284"/>
    </row>
    <row r="27" spans="1:11" ht="23.4" customHeight="1">
      <c r="A27" s="282"/>
      <c r="B27" s="283"/>
      <c r="C27" s="283"/>
      <c r="D27" s="283"/>
      <c r="E27" s="283"/>
      <c r="F27" s="283"/>
      <c r="G27" s="283"/>
      <c r="H27" s="283"/>
      <c r="I27" s="283"/>
      <c r="J27" s="283"/>
      <c r="K27" s="284"/>
    </row>
    <row r="28" spans="1:11" ht="23.4" customHeight="1">
      <c r="A28" s="282"/>
      <c r="B28" s="283"/>
      <c r="C28" s="283"/>
      <c r="D28" s="283"/>
      <c r="E28" s="283"/>
      <c r="F28" s="283"/>
      <c r="G28" s="283"/>
      <c r="H28" s="283"/>
      <c r="I28" s="283"/>
      <c r="J28" s="283"/>
      <c r="K28" s="284"/>
    </row>
    <row r="29" spans="1:11" ht="23.4" customHeight="1">
      <c r="A29" s="282"/>
      <c r="B29" s="283"/>
      <c r="C29" s="283"/>
      <c r="D29" s="283"/>
      <c r="E29" s="283"/>
      <c r="F29" s="283"/>
      <c r="G29" s="283"/>
      <c r="H29" s="283"/>
      <c r="I29" s="283"/>
      <c r="J29" s="283"/>
      <c r="K29" s="284"/>
    </row>
    <row r="30" spans="1:11" ht="23.4" customHeight="1">
      <c r="A30" s="282"/>
      <c r="B30" s="283"/>
      <c r="C30" s="283"/>
      <c r="D30" s="283"/>
      <c r="E30" s="283"/>
      <c r="F30" s="283"/>
      <c r="G30" s="283"/>
      <c r="H30" s="283"/>
      <c r="I30" s="283"/>
      <c r="J30" s="283"/>
      <c r="K30" s="284"/>
    </row>
    <row r="31" spans="1:11" ht="23.4" customHeight="1">
      <c r="A31" s="282"/>
      <c r="B31" s="283"/>
      <c r="C31" s="283"/>
      <c r="D31" s="283"/>
      <c r="E31" s="283"/>
      <c r="F31" s="283"/>
      <c r="G31" s="283"/>
      <c r="H31" s="283"/>
      <c r="I31" s="283"/>
      <c r="J31" s="283"/>
      <c r="K31" s="284"/>
    </row>
    <row r="32" spans="1:11" ht="23.4" customHeight="1">
      <c r="A32" s="282"/>
      <c r="B32" s="283"/>
      <c r="C32" s="283"/>
      <c r="D32" s="283"/>
      <c r="E32" s="283"/>
      <c r="F32" s="283"/>
      <c r="G32" s="283"/>
      <c r="H32" s="283"/>
      <c r="I32" s="283"/>
      <c r="J32" s="283"/>
      <c r="K32" s="284"/>
    </row>
    <row r="33" spans="1:11" ht="23.4" customHeight="1">
      <c r="A33" s="282"/>
      <c r="B33" s="283"/>
      <c r="C33" s="283"/>
      <c r="D33" s="283"/>
      <c r="E33" s="283"/>
      <c r="F33" s="283"/>
      <c r="G33" s="283"/>
      <c r="H33" s="283"/>
      <c r="I33" s="283"/>
      <c r="J33" s="283"/>
      <c r="K33" s="284"/>
    </row>
    <row r="34" spans="1:11" ht="24.6" customHeight="1">
      <c r="A34" s="282"/>
      <c r="B34" s="283"/>
      <c r="C34" s="283"/>
      <c r="D34" s="283"/>
      <c r="E34" s="283"/>
      <c r="F34" s="283"/>
      <c r="G34" s="283"/>
      <c r="H34" s="283"/>
      <c r="I34" s="283"/>
      <c r="J34" s="283"/>
      <c r="K34" s="284"/>
    </row>
    <row r="35" spans="1:11" ht="23.4" customHeight="1">
      <c r="A35" s="282"/>
      <c r="B35" s="283"/>
      <c r="C35" s="283"/>
      <c r="D35" s="283"/>
      <c r="E35" s="283"/>
      <c r="F35" s="283"/>
      <c r="G35" s="283"/>
      <c r="H35" s="283"/>
      <c r="I35" s="283"/>
      <c r="J35" s="283"/>
      <c r="K35" s="284"/>
    </row>
    <row r="36" spans="1:11" ht="23.4" customHeight="1">
      <c r="A36" s="282"/>
      <c r="B36" s="283"/>
      <c r="C36" s="283"/>
      <c r="D36" s="283"/>
      <c r="E36" s="283"/>
      <c r="F36" s="283"/>
      <c r="G36" s="283"/>
      <c r="H36" s="283"/>
      <c r="I36" s="283"/>
      <c r="J36" s="283"/>
      <c r="K36" s="284"/>
    </row>
    <row r="37" spans="1:11" ht="23.4" customHeight="1">
      <c r="A37" s="282"/>
      <c r="B37" s="283"/>
      <c r="C37" s="283"/>
      <c r="D37" s="283"/>
      <c r="E37" s="283"/>
      <c r="F37" s="283"/>
      <c r="G37" s="283"/>
      <c r="H37" s="283"/>
      <c r="I37" s="283"/>
      <c r="J37" s="283"/>
      <c r="K37" s="284"/>
    </row>
    <row r="38" spans="1:11" ht="23.4" customHeight="1">
      <c r="A38" s="282"/>
      <c r="B38" s="283"/>
      <c r="C38" s="283"/>
      <c r="D38" s="283"/>
      <c r="E38" s="283"/>
      <c r="F38" s="283"/>
      <c r="G38" s="283"/>
      <c r="H38" s="283"/>
      <c r="I38" s="283"/>
      <c r="J38" s="283"/>
      <c r="K38" s="284"/>
    </row>
    <row r="39" spans="1:11" ht="23.4" customHeight="1">
      <c r="A39" s="282"/>
      <c r="B39" s="283"/>
      <c r="C39" s="283"/>
      <c r="D39" s="283"/>
      <c r="E39" s="283"/>
      <c r="F39" s="283"/>
      <c r="G39" s="283"/>
      <c r="H39" s="283"/>
      <c r="I39" s="283"/>
      <c r="J39" s="283"/>
      <c r="K39" s="284"/>
    </row>
    <row r="40" spans="1:11" ht="23.4" customHeight="1">
      <c r="A40" s="282"/>
      <c r="B40" s="283"/>
      <c r="C40" s="283"/>
      <c r="D40" s="283"/>
      <c r="E40" s="283"/>
      <c r="F40" s="283"/>
      <c r="G40" s="283"/>
      <c r="H40" s="283"/>
      <c r="I40" s="283"/>
      <c r="J40" s="283"/>
      <c r="K40" s="284"/>
    </row>
    <row r="41" spans="1:11" ht="23.4" customHeight="1">
      <c r="A41" s="282"/>
      <c r="B41" s="283"/>
      <c r="C41" s="283"/>
      <c r="D41" s="283"/>
      <c r="E41" s="283"/>
      <c r="F41" s="283"/>
      <c r="G41" s="283"/>
      <c r="H41" s="283"/>
      <c r="I41" s="283"/>
      <c r="J41" s="283"/>
      <c r="K41" s="284"/>
    </row>
    <row r="42" spans="1:11" ht="23.4" customHeight="1">
      <c r="A42" s="282"/>
      <c r="B42" s="283"/>
      <c r="C42" s="283"/>
      <c r="D42" s="283"/>
      <c r="E42" s="283"/>
      <c r="F42" s="283"/>
      <c r="G42" s="283"/>
      <c r="H42" s="283"/>
      <c r="I42" s="283"/>
      <c r="J42" s="283"/>
      <c r="K42" s="284"/>
    </row>
    <row r="43" spans="1:11" ht="23.4" customHeight="1">
      <c r="A43" s="282"/>
      <c r="B43" s="283"/>
      <c r="C43" s="283"/>
      <c r="D43" s="283"/>
      <c r="E43" s="283"/>
      <c r="F43" s="283"/>
      <c r="G43" s="283"/>
      <c r="H43" s="283"/>
      <c r="I43" s="283"/>
      <c r="J43" s="283"/>
      <c r="K43" s="284"/>
    </row>
    <row r="44" spans="1:11" ht="23.4" customHeight="1">
      <c r="A44" s="282"/>
      <c r="B44" s="283"/>
      <c r="C44" s="283"/>
      <c r="D44" s="283"/>
      <c r="E44" s="283"/>
      <c r="F44" s="283"/>
      <c r="G44" s="283"/>
      <c r="H44" s="283"/>
      <c r="I44" s="283"/>
      <c r="J44" s="283"/>
      <c r="K44" s="284"/>
    </row>
    <row r="45" spans="1:11" ht="23.4" customHeight="1">
      <c r="A45" s="282"/>
      <c r="B45" s="283"/>
      <c r="C45" s="283"/>
      <c r="D45" s="283"/>
      <c r="E45" s="283"/>
      <c r="F45" s="283"/>
      <c r="G45" s="283"/>
      <c r="H45" s="283"/>
      <c r="I45" s="283"/>
      <c r="J45" s="283"/>
      <c r="K45" s="284"/>
    </row>
    <row r="46" spans="1:11" ht="23.4" customHeight="1">
      <c r="A46" s="282"/>
      <c r="B46" s="283"/>
      <c r="C46" s="283"/>
      <c r="D46" s="283"/>
      <c r="E46" s="283"/>
      <c r="F46" s="283"/>
      <c r="G46" s="283"/>
      <c r="H46" s="283"/>
      <c r="I46" s="283"/>
      <c r="J46" s="283"/>
      <c r="K46" s="284"/>
    </row>
    <row r="47" spans="1:11" ht="23.4" customHeight="1">
      <c r="A47" s="282"/>
      <c r="B47" s="283"/>
      <c r="C47" s="283"/>
      <c r="D47" s="283"/>
      <c r="E47" s="283"/>
      <c r="F47" s="283"/>
      <c r="G47" s="283"/>
      <c r="H47" s="283"/>
      <c r="I47" s="283"/>
      <c r="J47" s="283"/>
      <c r="K47" s="284"/>
    </row>
    <row r="48" spans="1:11" ht="23.4" customHeight="1">
      <c r="A48" s="282"/>
      <c r="B48" s="283"/>
      <c r="C48" s="283"/>
      <c r="D48" s="283"/>
      <c r="E48" s="283"/>
      <c r="F48" s="283"/>
      <c r="G48" s="283"/>
      <c r="H48" s="283"/>
      <c r="I48" s="283"/>
      <c r="J48" s="283"/>
      <c r="K48" s="284"/>
    </row>
    <row r="49" spans="1:12" ht="23.4" customHeight="1">
      <c r="A49" s="282"/>
      <c r="B49" s="283"/>
      <c r="C49" s="283"/>
      <c r="D49" s="283"/>
      <c r="E49" s="283"/>
      <c r="F49" s="283"/>
      <c r="G49" s="283"/>
      <c r="H49" s="283"/>
      <c r="I49" s="283"/>
      <c r="J49" s="283"/>
      <c r="K49" s="284"/>
    </row>
    <row r="50" spans="1:12" ht="23.4" customHeight="1">
      <c r="A50" s="282"/>
      <c r="B50" s="283"/>
      <c r="C50" s="283"/>
      <c r="D50" s="283"/>
      <c r="E50" s="283"/>
      <c r="F50" s="283"/>
      <c r="G50" s="283"/>
      <c r="H50" s="283"/>
      <c r="I50" s="283"/>
      <c r="J50" s="283"/>
      <c r="K50" s="284"/>
    </row>
    <row r="51" spans="1:12" ht="23.4" customHeight="1">
      <c r="A51" s="282"/>
      <c r="B51" s="283"/>
      <c r="C51" s="283"/>
      <c r="D51" s="283"/>
      <c r="E51" s="283"/>
      <c r="F51" s="283"/>
      <c r="G51" s="283"/>
      <c r="H51" s="283"/>
      <c r="I51" s="283"/>
      <c r="J51" s="283"/>
      <c r="K51" s="284"/>
    </row>
    <row r="52" spans="1:12" ht="23.4" customHeight="1">
      <c r="A52" s="282"/>
      <c r="B52" s="283"/>
      <c r="C52" s="283"/>
      <c r="D52" s="283"/>
      <c r="E52" s="283"/>
      <c r="F52" s="283"/>
      <c r="G52" s="283"/>
      <c r="H52" s="283"/>
      <c r="I52" s="283"/>
      <c r="J52" s="283"/>
      <c r="K52" s="284"/>
    </row>
    <row r="53" spans="1:12" ht="24.6" customHeight="1">
      <c r="A53" s="282"/>
      <c r="B53" s="283"/>
      <c r="C53" s="283"/>
      <c r="D53" s="283"/>
      <c r="E53" s="283"/>
      <c r="F53" s="283"/>
      <c r="G53" s="283"/>
      <c r="H53" s="283"/>
      <c r="I53" s="283"/>
      <c r="J53" s="283"/>
      <c r="K53" s="284"/>
    </row>
    <row r="54" spans="1:12" ht="23.4" customHeight="1">
      <c r="A54" s="477" t="s">
        <v>202</v>
      </c>
      <c r="B54" s="465"/>
      <c r="C54" s="465"/>
      <c r="D54" s="465"/>
      <c r="E54" s="465"/>
      <c r="F54" s="465"/>
      <c r="G54" s="465"/>
      <c r="H54" s="465"/>
      <c r="I54" s="465"/>
      <c r="J54" s="465"/>
      <c r="K54" s="466"/>
    </row>
    <row r="55" spans="1:12" ht="23.4" customHeight="1">
      <c r="A55" s="285"/>
      <c r="B55" s="286"/>
      <c r="C55" s="286"/>
      <c r="D55" s="286"/>
      <c r="E55" s="286"/>
      <c r="F55" s="286"/>
      <c r="G55" s="286"/>
      <c r="H55" s="286"/>
      <c r="I55" s="286"/>
      <c r="J55" s="286"/>
      <c r="K55" s="287"/>
    </row>
    <row r="56" spans="1:12" ht="23.4" customHeight="1">
      <c r="A56" s="285"/>
      <c r="B56" s="286"/>
      <c r="C56" s="286"/>
      <c r="D56" s="286"/>
      <c r="E56" s="286"/>
      <c r="F56" s="286"/>
      <c r="G56" s="286"/>
      <c r="H56" s="286"/>
      <c r="I56" s="286"/>
      <c r="J56" s="286"/>
      <c r="K56" s="287"/>
    </row>
    <row r="57" spans="1:12" ht="23.4" customHeight="1">
      <c r="A57" s="285"/>
      <c r="B57" s="286"/>
      <c r="C57" s="286"/>
      <c r="D57" s="286"/>
      <c r="E57" s="286"/>
      <c r="F57" s="286"/>
      <c r="G57" s="286"/>
      <c r="H57" s="286"/>
      <c r="I57" s="286"/>
      <c r="J57" s="286"/>
      <c r="K57" s="287"/>
    </row>
    <row r="58" spans="1:12" ht="23.4" customHeight="1" thickBot="1">
      <c r="A58" s="288"/>
      <c r="B58" s="289"/>
      <c r="C58" s="289"/>
      <c r="D58" s="289"/>
      <c r="E58" s="289"/>
      <c r="F58" s="289"/>
      <c r="G58" s="289"/>
      <c r="H58" s="289"/>
      <c r="I58" s="289"/>
      <c r="J58" s="289"/>
      <c r="K58" s="290"/>
    </row>
    <row r="59" spans="1:12" ht="23.4" customHeight="1" thickTop="1">
      <c r="A59" s="460" t="s">
        <v>200</v>
      </c>
      <c r="B59" s="460"/>
      <c r="C59" s="460"/>
      <c r="D59" s="460"/>
      <c r="E59" s="460"/>
      <c r="F59" s="460"/>
      <c r="G59" s="460"/>
      <c r="H59" s="460"/>
      <c r="I59" s="460"/>
      <c r="J59" s="460"/>
      <c r="K59" s="460"/>
    </row>
    <row r="60" spans="1:12" ht="23.4" customHeight="1">
      <c r="A60" s="61"/>
      <c r="B60" s="61"/>
      <c r="C60" s="61"/>
      <c r="D60" s="61"/>
      <c r="E60" s="61"/>
      <c r="F60" s="61"/>
      <c r="G60" s="61"/>
      <c r="H60" s="61"/>
      <c r="I60" s="61"/>
      <c r="K60" s="210" t="s">
        <v>67</v>
      </c>
    </row>
    <row r="61" spans="1:12" ht="9.9" customHeight="1" thickBot="1">
      <c r="A61" s="61"/>
      <c r="B61" s="61"/>
      <c r="C61" s="61"/>
      <c r="D61" s="61"/>
      <c r="E61" s="61"/>
      <c r="F61" s="61"/>
      <c r="G61" s="61"/>
      <c r="H61" s="61"/>
      <c r="I61" s="61"/>
      <c r="J61" s="61"/>
      <c r="K61" s="64"/>
    </row>
    <row r="62" spans="1:12" ht="23.4" customHeight="1" thickTop="1">
      <c r="A62" s="468" t="s">
        <v>74</v>
      </c>
      <c r="B62" s="469"/>
      <c r="C62" s="469"/>
      <c r="D62" s="469"/>
      <c r="E62" s="469"/>
      <c r="F62" s="469"/>
      <c r="G62" s="469"/>
      <c r="H62" s="469"/>
      <c r="I62" s="469"/>
      <c r="J62" s="469"/>
      <c r="K62" s="470"/>
    </row>
    <row r="63" spans="1:12" ht="18.600000000000001" customHeight="1">
      <c r="A63" s="474" t="s">
        <v>92</v>
      </c>
      <c r="B63" s="475"/>
      <c r="C63" s="475"/>
      <c r="D63" s="475"/>
      <c r="E63" s="475"/>
      <c r="F63" s="475"/>
      <c r="G63" s="475"/>
      <c r="H63" s="475"/>
      <c r="I63" s="475"/>
      <c r="J63" s="475"/>
      <c r="K63" s="476"/>
      <c r="L63" s="56" t="s">
        <v>279</v>
      </c>
    </row>
    <row r="64" spans="1:12" ht="23.4" customHeight="1">
      <c r="A64" s="201" t="s">
        <v>226</v>
      </c>
      <c r="B64" s="199"/>
      <c r="C64" s="199"/>
      <c r="D64" s="199"/>
      <c r="E64" s="199"/>
      <c r="F64" s="199"/>
      <c r="G64" s="199"/>
      <c r="H64" s="199"/>
      <c r="I64" s="199"/>
      <c r="J64" s="199"/>
      <c r="K64" s="200"/>
    </row>
    <row r="65" spans="1:11" ht="23.4" customHeight="1">
      <c r="A65" s="282"/>
      <c r="B65" s="283"/>
      <c r="C65" s="283"/>
      <c r="D65" s="283"/>
      <c r="E65" s="283"/>
      <c r="F65" s="283"/>
      <c r="G65" s="283"/>
      <c r="H65" s="283"/>
      <c r="I65" s="283"/>
      <c r="J65" s="283"/>
      <c r="K65" s="284"/>
    </row>
    <row r="66" spans="1:11" ht="23.4" customHeight="1">
      <c r="A66" s="282"/>
      <c r="B66" s="283"/>
      <c r="C66" s="283"/>
      <c r="D66" s="283"/>
      <c r="E66" s="283"/>
      <c r="F66" s="283"/>
      <c r="G66" s="283"/>
      <c r="H66" s="283"/>
      <c r="I66" s="283"/>
      <c r="J66" s="283"/>
      <c r="K66" s="284"/>
    </row>
    <row r="67" spans="1:11" ht="23.4" customHeight="1">
      <c r="A67" s="282"/>
      <c r="B67" s="283"/>
      <c r="C67" s="283"/>
      <c r="D67" s="283"/>
      <c r="E67" s="283"/>
      <c r="F67" s="283"/>
      <c r="G67" s="283"/>
      <c r="H67" s="283"/>
      <c r="I67" s="283"/>
      <c r="J67" s="283"/>
      <c r="K67" s="284"/>
    </row>
    <row r="68" spans="1:11" ht="23.4" customHeight="1">
      <c r="A68" s="282"/>
      <c r="B68" s="283"/>
      <c r="C68" s="283"/>
      <c r="D68" s="283"/>
      <c r="E68" s="283"/>
      <c r="F68" s="283"/>
      <c r="G68" s="283"/>
      <c r="H68" s="283"/>
      <c r="I68" s="283"/>
      <c r="J68" s="283"/>
      <c r="K68" s="284"/>
    </row>
    <row r="69" spans="1:11" ht="23.4" customHeight="1">
      <c r="A69" s="282"/>
      <c r="B69" s="283"/>
      <c r="C69" s="283"/>
      <c r="D69" s="283"/>
      <c r="E69" s="283"/>
      <c r="F69" s="283"/>
      <c r="G69" s="283"/>
      <c r="H69" s="283"/>
      <c r="I69" s="283"/>
      <c r="J69" s="283"/>
      <c r="K69" s="284"/>
    </row>
    <row r="70" spans="1:11" ht="23.4" customHeight="1">
      <c r="A70" s="282"/>
      <c r="B70" s="283"/>
      <c r="C70" s="283"/>
      <c r="D70" s="283"/>
      <c r="E70" s="283"/>
      <c r="F70" s="283"/>
      <c r="G70" s="283"/>
      <c r="H70" s="283"/>
      <c r="I70" s="283"/>
      <c r="J70" s="283"/>
      <c r="K70" s="284"/>
    </row>
    <row r="71" spans="1:11" ht="23.4" customHeight="1">
      <c r="A71" s="282"/>
      <c r="B71" s="283"/>
      <c r="C71" s="283"/>
      <c r="D71" s="283"/>
      <c r="E71" s="283"/>
      <c r="F71" s="283"/>
      <c r="G71" s="283"/>
      <c r="H71" s="283"/>
      <c r="I71" s="283"/>
      <c r="J71" s="283"/>
      <c r="K71" s="284"/>
    </row>
    <row r="72" spans="1:11" ht="23.4" customHeight="1">
      <c r="A72" s="282"/>
      <c r="B72" s="283"/>
      <c r="C72" s="283"/>
      <c r="D72" s="283"/>
      <c r="E72" s="283"/>
      <c r="F72" s="283"/>
      <c r="G72" s="283"/>
      <c r="H72" s="283"/>
      <c r="I72" s="283"/>
      <c r="J72" s="283"/>
      <c r="K72" s="284"/>
    </row>
    <row r="73" spans="1:11" ht="23.4" customHeight="1">
      <c r="A73" s="282"/>
      <c r="B73" s="283"/>
      <c r="C73" s="283"/>
      <c r="D73" s="283"/>
      <c r="E73" s="283"/>
      <c r="F73" s="283"/>
      <c r="G73" s="283"/>
      <c r="H73" s="283"/>
      <c r="I73" s="283"/>
      <c r="J73" s="283"/>
      <c r="K73" s="284"/>
    </row>
    <row r="74" spans="1:11" ht="23.4" customHeight="1">
      <c r="A74" s="282"/>
      <c r="B74" s="283"/>
      <c r="C74" s="283"/>
      <c r="D74" s="283"/>
      <c r="E74" s="283"/>
      <c r="F74" s="283"/>
      <c r="G74" s="283"/>
      <c r="H74" s="283"/>
      <c r="I74" s="283"/>
      <c r="J74" s="283"/>
      <c r="K74" s="284"/>
    </row>
    <row r="75" spans="1:11" ht="23.4" customHeight="1">
      <c r="A75" s="282"/>
      <c r="B75" s="283"/>
      <c r="C75" s="283"/>
      <c r="D75" s="283"/>
      <c r="E75" s="283"/>
      <c r="F75" s="283"/>
      <c r="G75" s="283"/>
      <c r="H75" s="283"/>
      <c r="I75" s="283"/>
      <c r="J75" s="283"/>
      <c r="K75" s="284"/>
    </row>
    <row r="76" spans="1:11" ht="23.4" customHeight="1">
      <c r="A76" s="282"/>
      <c r="B76" s="283"/>
      <c r="C76" s="283"/>
      <c r="D76" s="283"/>
      <c r="E76" s="283"/>
      <c r="F76" s="283"/>
      <c r="G76" s="283"/>
      <c r="H76" s="283"/>
      <c r="I76" s="283"/>
      <c r="J76" s="283"/>
      <c r="K76" s="284"/>
    </row>
    <row r="77" spans="1:11" ht="23.4" customHeight="1">
      <c r="A77" s="282"/>
      <c r="B77" s="283"/>
      <c r="C77" s="283"/>
      <c r="D77" s="283"/>
      <c r="E77" s="283"/>
      <c r="F77" s="283"/>
      <c r="G77" s="283"/>
      <c r="H77" s="283"/>
      <c r="I77" s="283"/>
      <c r="J77" s="283"/>
      <c r="K77" s="284"/>
    </row>
    <row r="78" spans="1:11" ht="23.4" customHeight="1">
      <c r="A78" s="282"/>
      <c r="B78" s="283"/>
      <c r="C78" s="283"/>
      <c r="D78" s="283"/>
      <c r="E78" s="283"/>
      <c r="F78" s="283"/>
      <c r="G78" s="283"/>
      <c r="H78" s="283"/>
      <c r="I78" s="283"/>
      <c r="J78" s="283"/>
      <c r="K78" s="284"/>
    </row>
    <row r="79" spans="1:11" ht="23.4" customHeight="1">
      <c r="A79" s="282"/>
      <c r="B79" s="283"/>
      <c r="C79" s="283"/>
      <c r="D79" s="283"/>
      <c r="E79" s="283"/>
      <c r="F79" s="283"/>
      <c r="G79" s="283"/>
      <c r="H79" s="283"/>
      <c r="I79" s="283"/>
      <c r="J79" s="283"/>
      <c r="K79" s="284"/>
    </row>
    <row r="80" spans="1:11" ht="23.4" customHeight="1">
      <c r="A80" s="282"/>
      <c r="B80" s="283"/>
      <c r="C80" s="283"/>
      <c r="D80" s="283"/>
      <c r="E80" s="283"/>
      <c r="F80" s="283"/>
      <c r="G80" s="283"/>
      <c r="H80" s="283"/>
      <c r="I80" s="283"/>
      <c r="J80" s="283"/>
      <c r="K80" s="284"/>
    </row>
    <row r="81" spans="1:11" ht="23.4" customHeight="1">
      <c r="A81" s="282"/>
      <c r="B81" s="283"/>
      <c r="C81" s="283"/>
      <c r="D81" s="283"/>
      <c r="E81" s="283"/>
      <c r="F81" s="283"/>
      <c r="G81" s="283"/>
      <c r="H81" s="283"/>
      <c r="I81" s="283"/>
      <c r="J81" s="283"/>
      <c r="K81" s="284"/>
    </row>
    <row r="82" spans="1:11" ht="23.4" customHeight="1">
      <c r="A82" s="282"/>
      <c r="B82" s="283"/>
      <c r="C82" s="283"/>
      <c r="D82" s="283"/>
      <c r="E82" s="283"/>
      <c r="F82" s="283"/>
      <c r="G82" s="283"/>
      <c r="H82" s="283"/>
      <c r="I82" s="283"/>
      <c r="J82" s="283"/>
      <c r="K82" s="284"/>
    </row>
    <row r="83" spans="1:11" ht="23.4" customHeight="1">
      <c r="A83" s="282"/>
      <c r="B83" s="283"/>
      <c r="C83" s="283"/>
      <c r="D83" s="283"/>
      <c r="E83" s="283"/>
      <c r="F83" s="283"/>
      <c r="G83" s="283"/>
      <c r="H83" s="283"/>
      <c r="I83" s="283"/>
      <c r="J83" s="283"/>
      <c r="K83" s="284"/>
    </row>
    <row r="84" spans="1:11" ht="23.4" customHeight="1">
      <c r="A84" s="282"/>
      <c r="B84" s="283"/>
      <c r="C84" s="283"/>
      <c r="D84" s="283"/>
      <c r="E84" s="283"/>
      <c r="F84" s="283"/>
      <c r="G84" s="283"/>
      <c r="H84" s="283"/>
      <c r="I84" s="283"/>
      <c r="J84" s="283"/>
      <c r="K84" s="284"/>
    </row>
    <row r="85" spans="1:11" ht="23.4" customHeight="1">
      <c r="A85" s="282"/>
      <c r="B85" s="283"/>
      <c r="C85" s="283"/>
      <c r="D85" s="283"/>
      <c r="E85" s="283"/>
      <c r="F85" s="283"/>
      <c r="G85" s="283"/>
      <c r="H85" s="283"/>
      <c r="I85" s="283"/>
      <c r="J85" s="283"/>
      <c r="K85" s="284"/>
    </row>
    <row r="86" spans="1:11" ht="23.4" customHeight="1">
      <c r="A86" s="282"/>
      <c r="B86" s="283"/>
      <c r="C86" s="283"/>
      <c r="D86" s="283"/>
      <c r="E86" s="283"/>
      <c r="F86" s="283"/>
      <c r="G86" s="283"/>
      <c r="H86" s="283"/>
      <c r="I86" s="283"/>
      <c r="J86" s="283"/>
      <c r="K86" s="284"/>
    </row>
    <row r="87" spans="1:11" ht="23.4" customHeight="1">
      <c r="A87" s="282"/>
      <c r="B87" s="283"/>
      <c r="C87" s="283"/>
      <c r="D87" s="283"/>
      <c r="E87" s="283"/>
      <c r="F87" s="283"/>
      <c r="G87" s="283"/>
      <c r="H87" s="283"/>
      <c r="I87" s="283"/>
      <c r="J87" s="283"/>
      <c r="K87" s="284"/>
    </row>
    <row r="88" spans="1:11" ht="23.4" customHeight="1">
      <c r="A88" s="291" t="s">
        <v>227</v>
      </c>
      <c r="B88" s="292"/>
      <c r="C88" s="292"/>
      <c r="D88" s="292"/>
      <c r="E88" s="292"/>
      <c r="F88" s="292"/>
      <c r="G88" s="292"/>
      <c r="H88" s="292"/>
      <c r="I88" s="292"/>
      <c r="J88" s="292"/>
      <c r="K88" s="293"/>
    </row>
    <row r="89" spans="1:11" ht="23.4" customHeight="1">
      <c r="A89" s="282"/>
      <c r="B89" s="283"/>
      <c r="C89" s="283"/>
      <c r="D89" s="283"/>
      <c r="E89" s="283"/>
      <c r="F89" s="283"/>
      <c r="G89" s="283"/>
      <c r="H89" s="283"/>
      <c r="I89" s="283"/>
      <c r="J89" s="283"/>
      <c r="K89" s="284"/>
    </row>
    <row r="90" spans="1:11" ht="23.4" customHeight="1">
      <c r="A90" s="282"/>
      <c r="B90" s="283"/>
      <c r="C90" s="283"/>
      <c r="D90" s="283"/>
      <c r="E90" s="283"/>
      <c r="F90" s="283"/>
      <c r="G90" s="283"/>
      <c r="H90" s="283"/>
      <c r="I90" s="283"/>
      <c r="J90" s="283"/>
      <c r="K90" s="284"/>
    </row>
    <row r="91" spans="1:11" ht="23.4" customHeight="1">
      <c r="A91" s="282"/>
      <c r="B91" s="283"/>
      <c r="C91" s="283"/>
      <c r="D91" s="283"/>
      <c r="E91" s="283"/>
      <c r="F91" s="283"/>
      <c r="G91" s="283"/>
      <c r="H91" s="283"/>
      <c r="I91" s="283"/>
      <c r="J91" s="283"/>
      <c r="K91" s="284"/>
    </row>
    <row r="92" spans="1:11" ht="23.4" customHeight="1">
      <c r="A92" s="282"/>
      <c r="B92" s="283"/>
      <c r="C92" s="283"/>
      <c r="D92" s="283"/>
      <c r="E92" s="283"/>
      <c r="F92" s="283"/>
      <c r="G92" s="283"/>
      <c r="H92" s="283"/>
      <c r="I92" s="283"/>
      <c r="J92" s="283"/>
      <c r="K92" s="284"/>
    </row>
    <row r="93" spans="1:11" ht="23.4" customHeight="1">
      <c r="A93" s="282"/>
      <c r="B93" s="283"/>
      <c r="C93" s="283"/>
      <c r="D93" s="283"/>
      <c r="E93" s="283"/>
      <c r="F93" s="283"/>
      <c r="G93" s="283"/>
      <c r="H93" s="283"/>
      <c r="I93" s="283"/>
      <c r="J93" s="283"/>
      <c r="K93" s="284"/>
    </row>
    <row r="94" spans="1:11" ht="23.4" customHeight="1">
      <c r="A94" s="282"/>
      <c r="B94" s="283"/>
      <c r="C94" s="283"/>
      <c r="D94" s="283"/>
      <c r="E94" s="283"/>
      <c r="F94" s="283"/>
      <c r="G94" s="283"/>
      <c r="H94" s="283"/>
      <c r="I94" s="283"/>
      <c r="J94" s="283"/>
      <c r="K94" s="284"/>
    </row>
    <row r="95" spans="1:11" ht="23.4" customHeight="1">
      <c r="A95" s="282"/>
      <c r="B95" s="283"/>
      <c r="C95" s="283"/>
      <c r="D95" s="283"/>
      <c r="E95" s="283"/>
      <c r="F95" s="283"/>
      <c r="G95" s="283"/>
      <c r="H95" s="283"/>
      <c r="I95" s="283"/>
      <c r="J95" s="283"/>
      <c r="K95" s="284"/>
    </row>
    <row r="96" spans="1:11" ht="23.4" customHeight="1">
      <c r="A96" s="282"/>
      <c r="B96" s="283"/>
      <c r="C96" s="283"/>
      <c r="D96" s="283"/>
      <c r="E96" s="283"/>
      <c r="F96" s="283"/>
      <c r="G96" s="283"/>
      <c r="H96" s="283"/>
      <c r="I96" s="283"/>
      <c r="J96" s="283"/>
      <c r="K96" s="284"/>
    </row>
    <row r="97" spans="1:11" ht="23.4" customHeight="1">
      <c r="A97" s="282"/>
      <c r="B97" s="283"/>
      <c r="C97" s="283"/>
      <c r="D97" s="283"/>
      <c r="E97" s="283"/>
      <c r="F97" s="283"/>
      <c r="G97" s="283"/>
      <c r="H97" s="283"/>
      <c r="I97" s="283"/>
      <c r="J97" s="283"/>
      <c r="K97" s="284"/>
    </row>
    <row r="98" spans="1:11" ht="23.4" customHeight="1">
      <c r="A98" s="282"/>
      <c r="B98" s="283"/>
      <c r="C98" s="283"/>
      <c r="D98" s="283"/>
      <c r="E98" s="283"/>
      <c r="F98" s="283"/>
      <c r="G98" s="283"/>
      <c r="H98" s="283"/>
      <c r="I98" s="283"/>
      <c r="J98" s="283"/>
      <c r="K98" s="284"/>
    </row>
    <row r="99" spans="1:11" ht="23.4" customHeight="1">
      <c r="A99" s="282"/>
      <c r="B99" s="283"/>
      <c r="C99" s="283"/>
      <c r="D99" s="283"/>
      <c r="E99" s="283"/>
      <c r="F99" s="283"/>
      <c r="G99" s="283"/>
      <c r="H99" s="283"/>
      <c r="I99" s="283"/>
      <c r="J99" s="283"/>
      <c r="K99" s="284"/>
    </row>
    <row r="100" spans="1:11" ht="23.4" customHeight="1">
      <c r="A100" s="282"/>
      <c r="B100" s="283"/>
      <c r="C100" s="283"/>
      <c r="D100" s="283"/>
      <c r="E100" s="283"/>
      <c r="F100" s="283"/>
      <c r="G100" s="283"/>
      <c r="H100" s="283"/>
      <c r="I100" s="283"/>
      <c r="J100" s="283"/>
      <c r="K100" s="284"/>
    </row>
    <row r="101" spans="1:11" ht="23.4" customHeight="1">
      <c r="A101" s="282"/>
      <c r="B101" s="283"/>
      <c r="C101" s="283"/>
      <c r="D101" s="283"/>
      <c r="E101" s="283"/>
      <c r="F101" s="283"/>
      <c r="G101" s="283"/>
      <c r="H101" s="283"/>
      <c r="I101" s="283"/>
      <c r="J101" s="283"/>
      <c r="K101" s="284"/>
    </row>
    <row r="102" spans="1:11" ht="23.4" customHeight="1">
      <c r="A102" s="282"/>
      <c r="B102" s="283"/>
      <c r="C102" s="283"/>
      <c r="D102" s="283"/>
      <c r="E102" s="283"/>
      <c r="F102" s="283"/>
      <c r="G102" s="283"/>
      <c r="H102" s="283"/>
      <c r="I102" s="283"/>
      <c r="J102" s="283"/>
      <c r="K102" s="284"/>
    </row>
    <row r="103" spans="1:11" ht="21" customHeight="1">
      <c r="A103" s="282"/>
      <c r="B103" s="283"/>
      <c r="C103" s="283"/>
      <c r="D103" s="283"/>
      <c r="E103" s="283"/>
      <c r="F103" s="283"/>
      <c r="G103" s="283"/>
      <c r="H103" s="283"/>
      <c r="I103" s="283"/>
      <c r="J103" s="283"/>
      <c r="K103" s="284"/>
    </row>
    <row r="104" spans="1:11" ht="23.4" customHeight="1">
      <c r="A104" s="282"/>
      <c r="B104" s="283"/>
      <c r="C104" s="283"/>
      <c r="D104" s="283"/>
      <c r="E104" s="283"/>
      <c r="F104" s="283"/>
      <c r="G104" s="283"/>
      <c r="H104" s="283"/>
      <c r="I104" s="283"/>
      <c r="J104" s="283"/>
      <c r="K104" s="284"/>
    </row>
    <row r="105" spans="1:11" ht="23.4" customHeight="1">
      <c r="A105" s="282"/>
      <c r="B105" s="283"/>
      <c r="C105" s="283"/>
      <c r="D105" s="283"/>
      <c r="E105" s="283"/>
      <c r="F105" s="283"/>
      <c r="G105" s="283"/>
      <c r="H105" s="283"/>
      <c r="I105" s="283"/>
      <c r="J105" s="283"/>
      <c r="K105" s="284"/>
    </row>
    <row r="106" spans="1:11" ht="23.4" customHeight="1">
      <c r="A106" s="282"/>
      <c r="B106" s="283"/>
      <c r="C106" s="283"/>
      <c r="D106" s="283"/>
      <c r="E106" s="283"/>
      <c r="F106" s="283"/>
      <c r="G106" s="283"/>
      <c r="H106" s="283"/>
      <c r="I106" s="283"/>
      <c r="J106" s="283"/>
      <c r="K106" s="284"/>
    </row>
    <row r="107" spans="1:11" ht="23.4" customHeight="1">
      <c r="A107" s="282"/>
      <c r="B107" s="283"/>
      <c r="C107" s="283"/>
      <c r="D107" s="283"/>
      <c r="E107" s="283"/>
      <c r="F107" s="283"/>
      <c r="G107" s="283"/>
      <c r="H107" s="283"/>
      <c r="I107" s="283"/>
      <c r="J107" s="283"/>
      <c r="K107" s="284"/>
    </row>
    <row r="108" spans="1:11" ht="23.4" customHeight="1">
      <c r="A108" s="282"/>
      <c r="B108" s="283"/>
      <c r="C108" s="283"/>
      <c r="D108" s="283"/>
      <c r="E108" s="283"/>
      <c r="F108" s="283"/>
      <c r="G108" s="283"/>
      <c r="H108" s="283"/>
      <c r="I108" s="283"/>
      <c r="J108" s="283"/>
      <c r="K108" s="284"/>
    </row>
    <row r="109" spans="1:11" ht="23.4" customHeight="1">
      <c r="A109" s="282"/>
      <c r="B109" s="283"/>
      <c r="C109" s="283"/>
      <c r="D109" s="283"/>
      <c r="E109" s="283"/>
      <c r="F109" s="283"/>
      <c r="G109" s="283"/>
      <c r="H109" s="283"/>
      <c r="I109" s="283"/>
      <c r="J109" s="283"/>
      <c r="K109" s="284"/>
    </row>
    <row r="110" spans="1:11" ht="23.4" customHeight="1">
      <c r="A110" s="282"/>
      <c r="B110" s="300"/>
      <c r="C110" s="283"/>
      <c r="D110" s="283"/>
      <c r="E110" s="283"/>
      <c r="F110" s="283"/>
      <c r="G110" s="283"/>
      <c r="H110" s="283"/>
      <c r="I110" s="283"/>
      <c r="J110" s="283"/>
      <c r="K110" s="284"/>
    </row>
    <row r="111" spans="1:11" ht="23.4" customHeight="1">
      <c r="A111" s="282"/>
      <c r="B111" s="283"/>
      <c r="C111" s="283"/>
      <c r="D111" s="283"/>
      <c r="E111" s="283"/>
      <c r="F111" s="283"/>
      <c r="G111" s="283"/>
      <c r="H111" s="283"/>
      <c r="I111" s="283"/>
      <c r="J111" s="283"/>
      <c r="K111" s="284"/>
    </row>
    <row r="112" spans="1:11" ht="23.4" customHeight="1">
      <c r="A112" s="282"/>
      <c r="B112" s="283"/>
      <c r="C112" s="283"/>
      <c r="D112" s="283"/>
      <c r="E112" s="283"/>
      <c r="F112" s="283"/>
      <c r="G112" s="283"/>
      <c r="H112" s="283"/>
      <c r="I112" s="283"/>
      <c r="J112" s="283"/>
      <c r="K112" s="284"/>
    </row>
    <row r="113" spans="1:12" ht="21" customHeight="1">
      <c r="A113" s="282"/>
      <c r="B113" s="283"/>
      <c r="C113" s="283"/>
      <c r="D113" s="283"/>
      <c r="E113" s="283"/>
      <c r="F113" s="283"/>
      <c r="G113" s="283"/>
      <c r="H113" s="283"/>
      <c r="I113" s="283"/>
      <c r="J113" s="283"/>
      <c r="K113" s="284"/>
    </row>
    <row r="114" spans="1:12" ht="23.4" customHeight="1">
      <c r="A114" s="478" t="s">
        <v>251</v>
      </c>
      <c r="B114" s="479"/>
      <c r="C114" s="479"/>
      <c r="D114" s="479"/>
      <c r="E114" s="479"/>
      <c r="F114" s="479"/>
      <c r="G114" s="479"/>
      <c r="H114" s="479"/>
      <c r="I114" s="479"/>
      <c r="J114" s="479"/>
      <c r="K114" s="480"/>
    </row>
    <row r="115" spans="1:12" ht="23.4" customHeight="1">
      <c r="A115" s="294"/>
      <c r="B115" s="295"/>
      <c r="C115" s="295"/>
      <c r="D115" s="295"/>
      <c r="E115" s="295"/>
      <c r="F115" s="295"/>
      <c r="G115" s="295"/>
      <c r="H115" s="295"/>
      <c r="I115" s="295"/>
      <c r="J115" s="295"/>
      <c r="K115" s="296"/>
    </row>
    <row r="116" spans="1:12" ht="23.4" customHeight="1">
      <c r="A116" s="294"/>
      <c r="B116" s="295"/>
      <c r="C116" s="295"/>
      <c r="D116" s="295"/>
      <c r="E116" s="295"/>
      <c r="F116" s="295"/>
      <c r="G116" s="295"/>
      <c r="H116" s="295"/>
      <c r="I116" s="295"/>
      <c r="J116" s="295"/>
      <c r="K116" s="296"/>
    </row>
    <row r="117" spans="1:12" ht="23.4" customHeight="1">
      <c r="A117" s="294"/>
      <c r="B117" s="295"/>
      <c r="C117" s="295"/>
      <c r="D117" s="295"/>
      <c r="E117" s="295"/>
      <c r="F117" s="295"/>
      <c r="G117" s="295"/>
      <c r="H117" s="295"/>
      <c r="I117" s="295"/>
      <c r="J117" s="295"/>
      <c r="K117" s="296"/>
    </row>
    <row r="118" spans="1:12" ht="23.4" customHeight="1" thickBot="1">
      <c r="A118" s="297"/>
      <c r="B118" s="298"/>
      <c r="C118" s="298"/>
      <c r="D118" s="298"/>
      <c r="E118" s="298"/>
      <c r="F118" s="298"/>
      <c r="G118" s="298"/>
      <c r="H118" s="298"/>
      <c r="I118" s="298"/>
      <c r="J118" s="298"/>
      <c r="K118" s="299"/>
    </row>
    <row r="119" spans="1:12" ht="18.600000000000001" customHeight="1" thickTop="1">
      <c r="A119" s="460" t="s">
        <v>200</v>
      </c>
      <c r="B119" s="460"/>
      <c r="C119" s="460"/>
      <c r="D119" s="460"/>
      <c r="E119" s="460"/>
      <c r="F119" s="460"/>
      <c r="G119" s="460"/>
      <c r="H119" s="460"/>
      <c r="I119" s="460"/>
      <c r="J119" s="460"/>
      <c r="K119" s="460"/>
    </row>
    <row r="120" spans="1:12" ht="24" customHeight="1">
      <c r="A120" s="61"/>
      <c r="B120" s="61"/>
      <c r="C120" s="61"/>
      <c r="D120" s="61"/>
      <c r="E120" s="61"/>
      <c r="F120" s="61"/>
      <c r="G120" s="61"/>
      <c r="H120" s="61"/>
      <c r="I120" s="61"/>
      <c r="K120" s="210" t="s">
        <v>67</v>
      </c>
    </row>
    <row r="121" spans="1:12" ht="21" customHeight="1" thickBot="1">
      <c r="A121" s="61"/>
      <c r="B121" s="61"/>
      <c r="C121" s="61"/>
      <c r="D121" s="61"/>
      <c r="E121" s="61"/>
      <c r="F121" s="61"/>
      <c r="G121" s="61"/>
      <c r="H121" s="61"/>
      <c r="I121" s="61"/>
      <c r="J121" s="61"/>
      <c r="K121" s="64"/>
    </row>
    <row r="122" spans="1:12" ht="37.5" customHeight="1" thickTop="1" thickBot="1">
      <c r="A122" s="444" t="s">
        <v>252</v>
      </c>
      <c r="B122" s="445"/>
      <c r="C122" s="445"/>
      <c r="D122" s="445"/>
      <c r="E122" s="445"/>
      <c r="F122" s="445"/>
      <c r="G122" s="445"/>
      <c r="H122" s="445"/>
      <c r="I122" s="445"/>
      <c r="J122" s="445"/>
      <c r="K122" s="446"/>
    </row>
    <row r="123" spans="1:12" ht="27.9" customHeight="1">
      <c r="A123" s="454" t="s">
        <v>232</v>
      </c>
      <c r="B123" s="455"/>
      <c r="C123" s="455"/>
      <c r="D123" s="455"/>
      <c r="E123" s="455"/>
      <c r="F123" s="455"/>
      <c r="G123" s="455"/>
      <c r="H123" s="455"/>
      <c r="I123" s="455"/>
      <c r="J123" s="455"/>
      <c r="K123" s="456"/>
    </row>
    <row r="124" spans="1:12" ht="20.100000000000001" customHeight="1">
      <c r="A124" s="179" t="s">
        <v>34</v>
      </c>
      <c r="B124" s="447" t="s">
        <v>33</v>
      </c>
      <c r="C124" s="447" t="s">
        <v>278</v>
      </c>
      <c r="D124" s="180" t="s">
        <v>32</v>
      </c>
      <c r="E124" s="180" t="s">
        <v>31</v>
      </c>
      <c r="F124" s="180" t="s">
        <v>30</v>
      </c>
      <c r="G124" s="180" t="s">
        <v>38</v>
      </c>
      <c r="H124" s="180" t="s">
        <v>37</v>
      </c>
      <c r="I124" s="180" t="s">
        <v>29</v>
      </c>
      <c r="J124" s="180" t="s">
        <v>71</v>
      </c>
      <c r="K124" s="181" t="s">
        <v>72</v>
      </c>
    </row>
    <row r="125" spans="1:12" ht="20.100000000000001" customHeight="1">
      <c r="A125" s="182" t="s">
        <v>28</v>
      </c>
      <c r="B125" s="447"/>
      <c r="C125" s="447"/>
      <c r="D125" s="183" t="s">
        <v>27</v>
      </c>
      <c r="E125" s="183" t="s">
        <v>26</v>
      </c>
      <c r="F125" s="183" t="s">
        <v>25</v>
      </c>
      <c r="G125" s="183" t="s">
        <v>36</v>
      </c>
      <c r="H125" s="183" t="s">
        <v>35</v>
      </c>
      <c r="I125" s="183" t="s">
        <v>24</v>
      </c>
      <c r="J125" s="183" t="s">
        <v>24</v>
      </c>
      <c r="K125" s="184" t="s">
        <v>24</v>
      </c>
    </row>
    <row r="126" spans="1:12" ht="35.1" customHeight="1">
      <c r="A126" s="185">
        <v>1</v>
      </c>
      <c r="B126" s="274"/>
      <c r="C126" s="275"/>
      <c r="D126" s="276"/>
      <c r="E126" s="275"/>
      <c r="F126" s="277"/>
      <c r="G126" s="278"/>
      <c r="H126" s="279"/>
      <c r="I126" s="280"/>
      <c r="J126" s="280"/>
      <c r="K126" s="218">
        <f>J126-I126</f>
        <v>0</v>
      </c>
      <c r="L126" s="56" t="s">
        <v>279</v>
      </c>
    </row>
    <row r="127" spans="1:12" ht="34.950000000000003" customHeight="1">
      <c r="A127" s="185">
        <v>2</v>
      </c>
      <c r="B127" s="274"/>
      <c r="C127" s="275"/>
      <c r="D127" s="276"/>
      <c r="E127" s="275"/>
      <c r="F127" s="277"/>
      <c r="G127" s="278"/>
      <c r="H127" s="279"/>
      <c r="I127" s="280"/>
      <c r="J127" s="280"/>
      <c r="K127" s="218">
        <f>J127-I127</f>
        <v>0</v>
      </c>
    </row>
    <row r="128" spans="1:12" ht="35.1" customHeight="1">
      <c r="A128" s="185">
        <v>3</v>
      </c>
      <c r="B128" s="274"/>
      <c r="C128" s="275"/>
      <c r="D128" s="276"/>
      <c r="E128" s="275"/>
      <c r="F128" s="277"/>
      <c r="G128" s="278"/>
      <c r="H128" s="279"/>
      <c r="I128" s="280"/>
      <c r="J128" s="280"/>
      <c r="K128" s="218">
        <f>J128-I128</f>
        <v>0</v>
      </c>
    </row>
    <row r="129" spans="1:11" ht="35.1" customHeight="1">
      <c r="A129" s="185">
        <v>4</v>
      </c>
      <c r="B129" s="274"/>
      <c r="C129" s="275"/>
      <c r="D129" s="276"/>
      <c r="E129" s="275"/>
      <c r="F129" s="277"/>
      <c r="G129" s="278"/>
      <c r="H129" s="279"/>
      <c r="I129" s="280"/>
      <c r="J129" s="280"/>
      <c r="K129" s="218">
        <f>J129-I129</f>
        <v>0</v>
      </c>
    </row>
    <row r="130" spans="1:11" ht="35.1" customHeight="1">
      <c r="A130" s="185">
        <v>5</v>
      </c>
      <c r="B130" s="274"/>
      <c r="C130" s="275"/>
      <c r="D130" s="276"/>
      <c r="E130" s="275"/>
      <c r="F130" s="277"/>
      <c r="G130" s="278"/>
      <c r="H130" s="279"/>
      <c r="I130" s="280"/>
      <c r="J130" s="280"/>
      <c r="K130" s="218">
        <f t="shared" ref="K130:K131" si="0">J130-I130</f>
        <v>0</v>
      </c>
    </row>
    <row r="131" spans="1:11" ht="35.1" customHeight="1">
      <c r="A131" s="185">
        <v>6</v>
      </c>
      <c r="B131" s="274"/>
      <c r="C131" s="275"/>
      <c r="D131" s="276"/>
      <c r="E131" s="275"/>
      <c r="F131" s="277"/>
      <c r="G131" s="278"/>
      <c r="H131" s="279"/>
      <c r="I131" s="280"/>
      <c r="J131" s="280"/>
      <c r="K131" s="218">
        <f t="shared" si="0"/>
        <v>0</v>
      </c>
    </row>
    <row r="132" spans="1:11" ht="35.1" customHeight="1">
      <c r="A132" s="185">
        <v>7</v>
      </c>
      <c r="B132" s="274"/>
      <c r="C132" s="275"/>
      <c r="D132" s="276"/>
      <c r="E132" s="275"/>
      <c r="F132" s="277"/>
      <c r="G132" s="278"/>
      <c r="H132" s="279"/>
      <c r="I132" s="280"/>
      <c r="J132" s="280"/>
      <c r="K132" s="218">
        <f>J132-I132</f>
        <v>0</v>
      </c>
    </row>
    <row r="133" spans="1:11" ht="35.1" customHeight="1">
      <c r="A133" s="185">
        <v>8</v>
      </c>
      <c r="B133" s="274"/>
      <c r="C133" s="275"/>
      <c r="D133" s="276"/>
      <c r="E133" s="275"/>
      <c r="F133" s="277"/>
      <c r="G133" s="278"/>
      <c r="H133" s="279"/>
      <c r="I133" s="280"/>
      <c r="J133" s="280"/>
      <c r="K133" s="218">
        <f>J133-I133</f>
        <v>0</v>
      </c>
    </row>
    <row r="134" spans="1:11" ht="35.1" customHeight="1" thickBot="1">
      <c r="A134" s="457" t="s">
        <v>23</v>
      </c>
      <c r="B134" s="458"/>
      <c r="C134" s="458"/>
      <c r="D134" s="458"/>
      <c r="E134" s="458"/>
      <c r="F134" s="186">
        <f t="shared" ref="F134:K134" si="1">SUM(F126:F133)</f>
        <v>0</v>
      </c>
      <c r="G134" s="187">
        <f t="shared" si="1"/>
        <v>0</v>
      </c>
      <c r="H134" s="188">
        <f t="shared" si="1"/>
        <v>0</v>
      </c>
      <c r="I134" s="189">
        <f t="shared" si="1"/>
        <v>0</v>
      </c>
      <c r="J134" s="217">
        <f t="shared" si="1"/>
        <v>0</v>
      </c>
      <c r="K134" s="219">
        <f t="shared" si="1"/>
        <v>0</v>
      </c>
    </row>
    <row r="135" spans="1:11" ht="27.9" customHeight="1">
      <c r="A135" s="452" t="s">
        <v>234</v>
      </c>
      <c r="B135" s="453"/>
      <c r="C135" s="453"/>
      <c r="D135" s="453"/>
      <c r="E135" s="453"/>
      <c r="F135" s="453"/>
      <c r="G135" s="453"/>
      <c r="K135" s="87"/>
    </row>
    <row r="136" spans="1:11" ht="20.100000000000001" customHeight="1">
      <c r="A136" s="179" t="s">
        <v>34</v>
      </c>
      <c r="B136" s="447" t="s">
        <v>33</v>
      </c>
      <c r="C136" s="447" t="s">
        <v>278</v>
      </c>
      <c r="D136" s="180" t="s">
        <v>32</v>
      </c>
      <c r="E136" s="180" t="s">
        <v>31</v>
      </c>
      <c r="F136" s="180" t="s">
        <v>30</v>
      </c>
      <c r="G136" s="180" t="s">
        <v>38</v>
      </c>
      <c r="H136" s="180" t="s">
        <v>37</v>
      </c>
      <c r="I136" s="180" t="s">
        <v>29</v>
      </c>
      <c r="J136" s="180" t="s">
        <v>71</v>
      </c>
      <c r="K136" s="181" t="s">
        <v>72</v>
      </c>
    </row>
    <row r="137" spans="1:11" ht="20.100000000000001" customHeight="1">
      <c r="A137" s="182" t="s">
        <v>28</v>
      </c>
      <c r="B137" s="447"/>
      <c r="C137" s="447"/>
      <c r="D137" s="183" t="s">
        <v>27</v>
      </c>
      <c r="E137" s="183" t="s">
        <v>26</v>
      </c>
      <c r="F137" s="183" t="s">
        <v>25</v>
      </c>
      <c r="G137" s="183" t="s">
        <v>36</v>
      </c>
      <c r="H137" s="183" t="s">
        <v>35</v>
      </c>
      <c r="I137" s="183" t="s">
        <v>24</v>
      </c>
      <c r="J137" s="183" t="s">
        <v>24</v>
      </c>
      <c r="K137" s="184" t="s">
        <v>24</v>
      </c>
    </row>
    <row r="138" spans="1:11" ht="35.1" customHeight="1">
      <c r="A138" s="185">
        <v>1</v>
      </c>
      <c r="B138" s="274"/>
      <c r="C138" s="275"/>
      <c r="D138" s="276"/>
      <c r="E138" s="275"/>
      <c r="F138" s="277"/>
      <c r="G138" s="278"/>
      <c r="H138" s="279"/>
      <c r="I138" s="280"/>
      <c r="J138" s="280"/>
      <c r="K138" s="218">
        <f>J138-I138</f>
        <v>0</v>
      </c>
    </row>
    <row r="139" spans="1:11" ht="35.1" customHeight="1">
      <c r="A139" s="185">
        <v>2</v>
      </c>
      <c r="B139" s="274"/>
      <c r="C139" s="275"/>
      <c r="D139" s="276"/>
      <c r="E139" s="275"/>
      <c r="F139" s="277"/>
      <c r="G139" s="278"/>
      <c r="H139" s="279"/>
      <c r="I139" s="280"/>
      <c r="J139" s="280"/>
      <c r="K139" s="218">
        <f>J139-I139</f>
        <v>0</v>
      </c>
    </row>
    <row r="140" spans="1:11" ht="35.1" customHeight="1">
      <c r="A140" s="185">
        <v>3</v>
      </c>
      <c r="B140" s="274"/>
      <c r="C140" s="275"/>
      <c r="D140" s="276"/>
      <c r="E140" s="275"/>
      <c r="F140" s="277"/>
      <c r="G140" s="278"/>
      <c r="H140" s="279"/>
      <c r="I140" s="280"/>
      <c r="J140" s="280"/>
      <c r="K140" s="218">
        <f t="shared" ref="K140:K145" si="2">J140-I140</f>
        <v>0</v>
      </c>
    </row>
    <row r="141" spans="1:11" ht="35.1" customHeight="1">
      <c r="A141" s="185">
        <v>4</v>
      </c>
      <c r="B141" s="274"/>
      <c r="C141" s="275"/>
      <c r="D141" s="276"/>
      <c r="E141" s="275"/>
      <c r="F141" s="277"/>
      <c r="G141" s="278"/>
      <c r="H141" s="279"/>
      <c r="I141" s="280"/>
      <c r="J141" s="280"/>
      <c r="K141" s="218">
        <f>J141-I141</f>
        <v>0</v>
      </c>
    </row>
    <row r="142" spans="1:11" ht="35.1" customHeight="1">
      <c r="A142" s="185">
        <v>5</v>
      </c>
      <c r="B142" s="274"/>
      <c r="C142" s="275"/>
      <c r="D142" s="276"/>
      <c r="E142" s="275"/>
      <c r="F142" s="277"/>
      <c r="G142" s="278"/>
      <c r="H142" s="279"/>
      <c r="I142" s="280"/>
      <c r="J142" s="280"/>
      <c r="K142" s="218">
        <f t="shared" si="2"/>
        <v>0</v>
      </c>
    </row>
    <row r="143" spans="1:11" ht="35.1" customHeight="1">
      <c r="A143" s="185">
        <v>6</v>
      </c>
      <c r="B143" s="274"/>
      <c r="C143" s="275"/>
      <c r="D143" s="276"/>
      <c r="E143" s="275"/>
      <c r="F143" s="277"/>
      <c r="G143" s="278"/>
      <c r="H143" s="279"/>
      <c r="I143" s="280"/>
      <c r="J143" s="280"/>
      <c r="K143" s="218">
        <f t="shared" si="2"/>
        <v>0</v>
      </c>
    </row>
    <row r="144" spans="1:11" ht="35.1" customHeight="1">
      <c r="A144" s="185">
        <v>7</v>
      </c>
      <c r="B144" s="274"/>
      <c r="C144" s="275"/>
      <c r="D144" s="276"/>
      <c r="E144" s="275"/>
      <c r="F144" s="277"/>
      <c r="G144" s="278"/>
      <c r="H144" s="279"/>
      <c r="I144" s="280"/>
      <c r="J144" s="280"/>
      <c r="K144" s="218">
        <f t="shared" si="2"/>
        <v>0</v>
      </c>
    </row>
    <row r="145" spans="1:11" ht="35.1" customHeight="1">
      <c r="A145" s="185">
        <v>8</v>
      </c>
      <c r="B145" s="274"/>
      <c r="C145" s="275"/>
      <c r="D145" s="276"/>
      <c r="E145" s="275"/>
      <c r="F145" s="277"/>
      <c r="G145" s="278"/>
      <c r="H145" s="279"/>
      <c r="I145" s="280"/>
      <c r="J145" s="280"/>
      <c r="K145" s="218">
        <f t="shared" si="2"/>
        <v>0</v>
      </c>
    </row>
    <row r="146" spans="1:11" ht="35.1" customHeight="1" thickBot="1">
      <c r="A146" s="450" t="s">
        <v>23</v>
      </c>
      <c r="B146" s="451"/>
      <c r="C146" s="451"/>
      <c r="D146" s="451"/>
      <c r="E146" s="451"/>
      <c r="F146" s="186">
        <f t="shared" ref="F146:K146" si="3">SUM(F138:F145)</f>
        <v>0</v>
      </c>
      <c r="G146" s="187">
        <f t="shared" si="3"/>
        <v>0</v>
      </c>
      <c r="H146" s="188">
        <f t="shared" si="3"/>
        <v>0</v>
      </c>
      <c r="I146" s="189">
        <f t="shared" si="3"/>
        <v>0</v>
      </c>
      <c r="J146" s="189">
        <f t="shared" si="3"/>
        <v>0</v>
      </c>
      <c r="K146" s="219">
        <f t="shared" si="3"/>
        <v>0</v>
      </c>
    </row>
    <row r="147" spans="1:11" ht="27.9" customHeight="1">
      <c r="A147" s="454" t="s">
        <v>253</v>
      </c>
      <c r="B147" s="455"/>
      <c r="C147" s="455"/>
      <c r="D147" s="455"/>
      <c r="E147" s="455"/>
      <c r="F147" s="455"/>
      <c r="G147" s="455"/>
      <c r="H147" s="63"/>
      <c r="I147" s="63"/>
      <c r="J147" s="63"/>
      <c r="K147" s="88"/>
    </row>
    <row r="148" spans="1:11" ht="20.100000000000001" customHeight="1">
      <c r="A148" s="179" t="s">
        <v>34</v>
      </c>
      <c r="B148" s="447" t="s">
        <v>33</v>
      </c>
      <c r="C148" s="447" t="s">
        <v>278</v>
      </c>
      <c r="D148" s="180" t="s">
        <v>32</v>
      </c>
      <c r="E148" s="180" t="s">
        <v>31</v>
      </c>
      <c r="F148" s="180" t="s">
        <v>30</v>
      </c>
      <c r="G148" s="180" t="s">
        <v>38</v>
      </c>
      <c r="H148" s="180" t="s">
        <v>37</v>
      </c>
      <c r="I148" s="180" t="s">
        <v>29</v>
      </c>
      <c r="J148" s="180" t="s">
        <v>71</v>
      </c>
      <c r="K148" s="181" t="s">
        <v>72</v>
      </c>
    </row>
    <row r="149" spans="1:11" ht="20.100000000000001" customHeight="1">
      <c r="A149" s="182" t="s">
        <v>28</v>
      </c>
      <c r="B149" s="447"/>
      <c r="C149" s="447"/>
      <c r="D149" s="183" t="s">
        <v>27</v>
      </c>
      <c r="E149" s="183" t="s">
        <v>26</v>
      </c>
      <c r="F149" s="183" t="s">
        <v>25</v>
      </c>
      <c r="G149" s="183" t="s">
        <v>36</v>
      </c>
      <c r="H149" s="183" t="s">
        <v>35</v>
      </c>
      <c r="I149" s="183" t="s">
        <v>24</v>
      </c>
      <c r="J149" s="183" t="s">
        <v>24</v>
      </c>
      <c r="K149" s="184" t="s">
        <v>24</v>
      </c>
    </row>
    <row r="150" spans="1:11" ht="35.1" customHeight="1">
      <c r="A150" s="185">
        <v>1</v>
      </c>
      <c r="B150" s="274"/>
      <c r="C150" s="275"/>
      <c r="D150" s="276"/>
      <c r="E150" s="275"/>
      <c r="F150" s="277"/>
      <c r="G150" s="278"/>
      <c r="H150" s="279"/>
      <c r="I150" s="280"/>
      <c r="J150" s="280"/>
      <c r="K150" s="218">
        <f>J150-I150</f>
        <v>0</v>
      </c>
    </row>
    <row r="151" spans="1:11" ht="35.1" customHeight="1">
      <c r="A151" s="185">
        <v>2</v>
      </c>
      <c r="B151" s="274"/>
      <c r="C151" s="275"/>
      <c r="D151" s="276"/>
      <c r="E151" s="275"/>
      <c r="F151" s="277"/>
      <c r="G151" s="278"/>
      <c r="H151" s="279"/>
      <c r="I151" s="280"/>
      <c r="J151" s="280"/>
      <c r="K151" s="218">
        <f t="shared" ref="K151:K157" si="4">J151-I151</f>
        <v>0</v>
      </c>
    </row>
    <row r="152" spans="1:11" ht="35.1" customHeight="1">
      <c r="A152" s="185">
        <v>3</v>
      </c>
      <c r="B152" s="274"/>
      <c r="C152" s="275"/>
      <c r="D152" s="276"/>
      <c r="E152" s="275"/>
      <c r="F152" s="277"/>
      <c r="G152" s="278"/>
      <c r="H152" s="279"/>
      <c r="I152" s="280"/>
      <c r="J152" s="280"/>
      <c r="K152" s="218">
        <f t="shared" si="4"/>
        <v>0</v>
      </c>
    </row>
    <row r="153" spans="1:11" ht="35.1" customHeight="1">
      <c r="A153" s="185">
        <v>4</v>
      </c>
      <c r="B153" s="274"/>
      <c r="C153" s="275"/>
      <c r="D153" s="276"/>
      <c r="E153" s="275"/>
      <c r="F153" s="277"/>
      <c r="G153" s="278"/>
      <c r="H153" s="279"/>
      <c r="I153" s="280"/>
      <c r="J153" s="280"/>
      <c r="K153" s="218">
        <f t="shared" si="4"/>
        <v>0</v>
      </c>
    </row>
    <row r="154" spans="1:11" ht="35.1" customHeight="1">
      <c r="A154" s="185">
        <v>5</v>
      </c>
      <c r="B154" s="274"/>
      <c r="C154" s="275"/>
      <c r="D154" s="276"/>
      <c r="E154" s="275"/>
      <c r="F154" s="277"/>
      <c r="G154" s="278"/>
      <c r="H154" s="279"/>
      <c r="I154" s="280"/>
      <c r="J154" s="280"/>
      <c r="K154" s="218">
        <f t="shared" si="4"/>
        <v>0</v>
      </c>
    </row>
    <row r="155" spans="1:11" ht="35.1" customHeight="1">
      <c r="A155" s="185">
        <v>6</v>
      </c>
      <c r="B155" s="274"/>
      <c r="C155" s="275"/>
      <c r="D155" s="276"/>
      <c r="E155" s="275"/>
      <c r="F155" s="277"/>
      <c r="G155" s="278"/>
      <c r="H155" s="279"/>
      <c r="I155" s="280"/>
      <c r="J155" s="280"/>
      <c r="K155" s="218">
        <f t="shared" si="4"/>
        <v>0</v>
      </c>
    </row>
    <row r="156" spans="1:11" ht="35.1" customHeight="1">
      <c r="A156" s="185">
        <v>7</v>
      </c>
      <c r="B156" s="274"/>
      <c r="C156" s="275"/>
      <c r="D156" s="276"/>
      <c r="E156" s="275"/>
      <c r="F156" s="277"/>
      <c r="G156" s="278"/>
      <c r="H156" s="279"/>
      <c r="I156" s="280"/>
      <c r="J156" s="280"/>
      <c r="K156" s="218">
        <f>J156-I156</f>
        <v>0</v>
      </c>
    </row>
    <row r="157" spans="1:11" ht="35.1" customHeight="1">
      <c r="A157" s="185">
        <v>8</v>
      </c>
      <c r="B157" s="274"/>
      <c r="C157" s="275"/>
      <c r="D157" s="276"/>
      <c r="E157" s="275"/>
      <c r="F157" s="277"/>
      <c r="G157" s="278"/>
      <c r="H157" s="279"/>
      <c r="I157" s="280"/>
      <c r="J157" s="280"/>
      <c r="K157" s="218">
        <f t="shared" si="4"/>
        <v>0</v>
      </c>
    </row>
    <row r="158" spans="1:11" ht="35.1" customHeight="1" thickBot="1">
      <c r="A158" s="448" t="s">
        <v>23</v>
      </c>
      <c r="B158" s="449"/>
      <c r="C158" s="449"/>
      <c r="D158" s="449"/>
      <c r="E158" s="449"/>
      <c r="F158" s="190">
        <f t="shared" ref="F158:K158" si="5">SUM(F150:F157)</f>
        <v>0</v>
      </c>
      <c r="G158" s="191">
        <f t="shared" si="5"/>
        <v>0</v>
      </c>
      <c r="H158" s="192">
        <f t="shared" si="5"/>
        <v>0</v>
      </c>
      <c r="I158" s="193">
        <f t="shared" si="5"/>
        <v>0</v>
      </c>
      <c r="J158" s="193">
        <f t="shared" si="5"/>
        <v>0</v>
      </c>
      <c r="K158" s="220">
        <f t="shared" si="5"/>
        <v>0</v>
      </c>
    </row>
    <row r="159" spans="1:11" ht="23.4" customHeight="1" thickTop="1"/>
  </sheetData>
  <sheetProtection formatCells="0" formatColumns="0" formatRows="0" pivotTables="0"/>
  <mergeCells count="24">
    <mergeCell ref="A1:G1"/>
    <mergeCell ref="A119:K119"/>
    <mergeCell ref="A5:K5"/>
    <mergeCell ref="A7:K7"/>
    <mergeCell ref="A3:K4"/>
    <mergeCell ref="A62:K62"/>
    <mergeCell ref="A6:K6"/>
    <mergeCell ref="A63:K63"/>
    <mergeCell ref="A59:K59"/>
    <mergeCell ref="A54:K54"/>
    <mergeCell ref="A114:K114"/>
    <mergeCell ref="A122:K122"/>
    <mergeCell ref="B148:B149"/>
    <mergeCell ref="C148:C149"/>
    <mergeCell ref="A158:E158"/>
    <mergeCell ref="A146:E146"/>
    <mergeCell ref="A135:G135"/>
    <mergeCell ref="A147:G147"/>
    <mergeCell ref="A123:K123"/>
    <mergeCell ref="B124:B125"/>
    <mergeCell ref="C124:C125"/>
    <mergeCell ref="A134:E134"/>
    <mergeCell ref="B136:B137"/>
    <mergeCell ref="C136:C137"/>
  </mergeCells>
  <phoneticPr fontId="2"/>
  <dataValidations count="1">
    <dataValidation type="list" allowBlank="1" showInputMessage="1" showErrorMessage="1" sqref="C150:C157 C126:C133 C138:C145" xr:uid="{8DCDF353-214D-4BF2-B441-DBFA7B3E7319}">
      <formula1>"創作初演,新演出,新振付,改訂振付,翻訳初演,再演,その他"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scale="53" fitToHeight="3" orientation="portrait" r:id="rId1"/>
  <rowBreaks count="2" manualBreakCount="2">
    <brk id="59" min="1" max="10" man="1"/>
    <brk id="119" min="1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FF9A0-87C2-4A0B-BB4C-8F7C4F6C2A96}">
  <sheetPr>
    <pageSetUpPr fitToPage="1"/>
  </sheetPr>
  <dimension ref="A1:S18"/>
  <sheetViews>
    <sheetView view="pageBreakPreview" zoomScale="70" zoomScaleNormal="100" zoomScaleSheetLayoutView="70" workbookViewId="0"/>
  </sheetViews>
  <sheetFormatPr defaultColWidth="8.8984375" defaultRowHeight="16.2"/>
  <cols>
    <col min="1" max="2" width="7.59765625" style="263" customWidth="1"/>
    <col min="3" max="3" width="31" style="263" customWidth="1"/>
    <col min="4" max="4" width="11.3984375" style="263" customWidth="1"/>
    <col min="5" max="5" width="10.69921875" style="263" customWidth="1"/>
    <col min="6" max="8" width="11.69921875" style="263" customWidth="1"/>
    <col min="9" max="9" width="35.09765625" style="263" customWidth="1"/>
    <col min="10" max="10" width="11.69921875" style="263" customWidth="1"/>
    <col min="11" max="258" width="8.8984375" style="263"/>
    <col min="259" max="259" width="8.5" style="263" customWidth="1"/>
    <col min="260" max="260" width="9.5" style="263" customWidth="1"/>
    <col min="261" max="261" width="26.5" style="263" customWidth="1"/>
    <col min="262" max="262" width="9.5" style="263" customWidth="1"/>
    <col min="263" max="263" width="12" style="263" customWidth="1"/>
    <col min="264" max="264" width="15.5" style="263" customWidth="1"/>
    <col min="265" max="265" width="26.5" style="263" customWidth="1"/>
    <col min="266" max="266" width="15.5" style="263" customWidth="1"/>
    <col min="267" max="514" width="8.8984375" style="263"/>
    <col min="515" max="515" width="8.5" style="263" customWidth="1"/>
    <col min="516" max="516" width="9.5" style="263" customWidth="1"/>
    <col min="517" max="517" width="26.5" style="263" customWidth="1"/>
    <col min="518" max="518" width="9.5" style="263" customWidth="1"/>
    <col min="519" max="519" width="12" style="263" customWidth="1"/>
    <col min="520" max="520" width="15.5" style="263" customWidth="1"/>
    <col min="521" max="521" width="26.5" style="263" customWidth="1"/>
    <col min="522" max="522" width="15.5" style="263" customWidth="1"/>
    <col min="523" max="770" width="8.8984375" style="263"/>
    <col min="771" max="771" width="8.5" style="263" customWidth="1"/>
    <col min="772" max="772" width="9.5" style="263" customWidth="1"/>
    <col min="773" max="773" width="26.5" style="263" customWidth="1"/>
    <col min="774" max="774" width="9.5" style="263" customWidth="1"/>
    <col min="775" max="775" width="12" style="263" customWidth="1"/>
    <col min="776" max="776" width="15.5" style="263" customWidth="1"/>
    <col min="777" max="777" width="26.5" style="263" customWidth="1"/>
    <col min="778" max="778" width="15.5" style="263" customWidth="1"/>
    <col min="779" max="1026" width="8.8984375" style="263"/>
    <col min="1027" max="1027" width="8.5" style="263" customWidth="1"/>
    <col min="1028" max="1028" width="9.5" style="263" customWidth="1"/>
    <col min="1029" max="1029" width="26.5" style="263" customWidth="1"/>
    <col min="1030" max="1030" width="9.5" style="263" customWidth="1"/>
    <col min="1031" max="1031" width="12" style="263" customWidth="1"/>
    <col min="1032" max="1032" width="15.5" style="263" customWidth="1"/>
    <col min="1033" max="1033" width="26.5" style="263" customWidth="1"/>
    <col min="1034" max="1034" width="15.5" style="263" customWidth="1"/>
    <col min="1035" max="1282" width="8.8984375" style="263"/>
    <col min="1283" max="1283" width="8.5" style="263" customWidth="1"/>
    <col min="1284" max="1284" width="9.5" style="263" customWidth="1"/>
    <col min="1285" max="1285" width="26.5" style="263" customWidth="1"/>
    <col min="1286" max="1286" width="9.5" style="263" customWidth="1"/>
    <col min="1287" max="1287" width="12" style="263" customWidth="1"/>
    <col min="1288" max="1288" width="15.5" style="263" customWidth="1"/>
    <col min="1289" max="1289" width="26.5" style="263" customWidth="1"/>
    <col min="1290" max="1290" width="15.5" style="263" customWidth="1"/>
    <col min="1291" max="1538" width="8.8984375" style="263"/>
    <col min="1539" max="1539" width="8.5" style="263" customWidth="1"/>
    <col min="1540" max="1540" width="9.5" style="263" customWidth="1"/>
    <col min="1541" max="1541" width="26.5" style="263" customWidth="1"/>
    <col min="1542" max="1542" width="9.5" style="263" customWidth="1"/>
    <col min="1543" max="1543" width="12" style="263" customWidth="1"/>
    <col min="1544" max="1544" width="15.5" style="263" customWidth="1"/>
    <col min="1545" max="1545" width="26.5" style="263" customWidth="1"/>
    <col min="1546" max="1546" width="15.5" style="263" customWidth="1"/>
    <col min="1547" max="1794" width="8.8984375" style="263"/>
    <col min="1795" max="1795" width="8.5" style="263" customWidth="1"/>
    <col min="1796" max="1796" width="9.5" style="263" customWidth="1"/>
    <col min="1797" max="1797" width="26.5" style="263" customWidth="1"/>
    <col min="1798" max="1798" width="9.5" style="263" customWidth="1"/>
    <col min="1799" max="1799" width="12" style="263" customWidth="1"/>
    <col min="1800" max="1800" width="15.5" style="263" customWidth="1"/>
    <col min="1801" max="1801" width="26.5" style="263" customWidth="1"/>
    <col min="1802" max="1802" width="15.5" style="263" customWidth="1"/>
    <col min="1803" max="2050" width="8.8984375" style="263"/>
    <col min="2051" max="2051" width="8.5" style="263" customWidth="1"/>
    <col min="2052" max="2052" width="9.5" style="263" customWidth="1"/>
    <col min="2053" max="2053" width="26.5" style="263" customWidth="1"/>
    <col min="2054" max="2054" width="9.5" style="263" customWidth="1"/>
    <col min="2055" max="2055" width="12" style="263" customWidth="1"/>
    <col min="2056" max="2056" width="15.5" style="263" customWidth="1"/>
    <col min="2057" max="2057" width="26.5" style="263" customWidth="1"/>
    <col min="2058" max="2058" width="15.5" style="263" customWidth="1"/>
    <col min="2059" max="2306" width="8.8984375" style="263"/>
    <col min="2307" max="2307" width="8.5" style="263" customWidth="1"/>
    <col min="2308" max="2308" width="9.5" style="263" customWidth="1"/>
    <col min="2309" max="2309" width="26.5" style="263" customWidth="1"/>
    <col min="2310" max="2310" width="9.5" style="263" customWidth="1"/>
    <col min="2311" max="2311" width="12" style="263" customWidth="1"/>
    <col min="2312" max="2312" width="15.5" style="263" customWidth="1"/>
    <col min="2313" max="2313" width="26.5" style="263" customWidth="1"/>
    <col min="2314" max="2314" width="15.5" style="263" customWidth="1"/>
    <col min="2315" max="2562" width="8.8984375" style="263"/>
    <col min="2563" max="2563" width="8.5" style="263" customWidth="1"/>
    <col min="2564" max="2564" width="9.5" style="263" customWidth="1"/>
    <col min="2565" max="2565" width="26.5" style="263" customWidth="1"/>
    <col min="2566" max="2566" width="9.5" style="263" customWidth="1"/>
    <col min="2567" max="2567" width="12" style="263" customWidth="1"/>
    <col min="2568" max="2568" width="15.5" style="263" customWidth="1"/>
    <col min="2569" max="2569" width="26.5" style="263" customWidth="1"/>
    <col min="2570" max="2570" width="15.5" style="263" customWidth="1"/>
    <col min="2571" max="2818" width="8.8984375" style="263"/>
    <col min="2819" max="2819" width="8.5" style="263" customWidth="1"/>
    <col min="2820" max="2820" width="9.5" style="263" customWidth="1"/>
    <col min="2821" max="2821" width="26.5" style="263" customWidth="1"/>
    <col min="2822" max="2822" width="9.5" style="263" customWidth="1"/>
    <col min="2823" max="2823" width="12" style="263" customWidth="1"/>
    <col min="2824" max="2824" width="15.5" style="263" customWidth="1"/>
    <col min="2825" max="2825" width="26.5" style="263" customWidth="1"/>
    <col min="2826" max="2826" width="15.5" style="263" customWidth="1"/>
    <col min="2827" max="3074" width="8.8984375" style="263"/>
    <col min="3075" max="3075" width="8.5" style="263" customWidth="1"/>
    <col min="3076" max="3076" width="9.5" style="263" customWidth="1"/>
    <col min="3077" max="3077" width="26.5" style="263" customWidth="1"/>
    <col min="3078" max="3078" width="9.5" style="263" customWidth="1"/>
    <col min="3079" max="3079" width="12" style="263" customWidth="1"/>
    <col min="3080" max="3080" width="15.5" style="263" customWidth="1"/>
    <col min="3081" max="3081" width="26.5" style="263" customWidth="1"/>
    <col min="3082" max="3082" width="15.5" style="263" customWidth="1"/>
    <col min="3083" max="3330" width="8.8984375" style="263"/>
    <col min="3331" max="3331" width="8.5" style="263" customWidth="1"/>
    <col min="3332" max="3332" width="9.5" style="263" customWidth="1"/>
    <col min="3333" max="3333" width="26.5" style="263" customWidth="1"/>
    <col min="3334" max="3334" width="9.5" style="263" customWidth="1"/>
    <col min="3335" max="3335" width="12" style="263" customWidth="1"/>
    <col min="3336" max="3336" width="15.5" style="263" customWidth="1"/>
    <col min="3337" max="3337" width="26.5" style="263" customWidth="1"/>
    <col min="3338" max="3338" width="15.5" style="263" customWidth="1"/>
    <col min="3339" max="3586" width="8.8984375" style="263"/>
    <col min="3587" max="3587" width="8.5" style="263" customWidth="1"/>
    <col min="3588" max="3588" width="9.5" style="263" customWidth="1"/>
    <col min="3589" max="3589" width="26.5" style="263" customWidth="1"/>
    <col min="3590" max="3590" width="9.5" style="263" customWidth="1"/>
    <col min="3591" max="3591" width="12" style="263" customWidth="1"/>
    <col min="3592" max="3592" width="15.5" style="263" customWidth="1"/>
    <col min="3593" max="3593" width="26.5" style="263" customWidth="1"/>
    <col min="3594" max="3594" width="15.5" style="263" customWidth="1"/>
    <col min="3595" max="3842" width="8.8984375" style="263"/>
    <col min="3843" max="3843" width="8.5" style="263" customWidth="1"/>
    <col min="3844" max="3844" width="9.5" style="263" customWidth="1"/>
    <col min="3845" max="3845" width="26.5" style="263" customWidth="1"/>
    <col min="3846" max="3846" width="9.5" style="263" customWidth="1"/>
    <col min="3847" max="3847" width="12" style="263" customWidth="1"/>
    <col min="3848" max="3848" width="15.5" style="263" customWidth="1"/>
    <col min="3849" max="3849" width="26.5" style="263" customWidth="1"/>
    <col min="3850" max="3850" width="15.5" style="263" customWidth="1"/>
    <col min="3851" max="4098" width="8.8984375" style="263"/>
    <col min="4099" max="4099" width="8.5" style="263" customWidth="1"/>
    <col min="4100" max="4100" width="9.5" style="263" customWidth="1"/>
    <col min="4101" max="4101" width="26.5" style="263" customWidth="1"/>
    <col min="4102" max="4102" width="9.5" style="263" customWidth="1"/>
    <col min="4103" max="4103" width="12" style="263" customWidth="1"/>
    <col min="4104" max="4104" width="15.5" style="263" customWidth="1"/>
    <col min="4105" max="4105" width="26.5" style="263" customWidth="1"/>
    <col min="4106" max="4106" width="15.5" style="263" customWidth="1"/>
    <col min="4107" max="4354" width="8.8984375" style="263"/>
    <col min="4355" max="4355" width="8.5" style="263" customWidth="1"/>
    <col min="4356" max="4356" width="9.5" style="263" customWidth="1"/>
    <col min="4357" max="4357" width="26.5" style="263" customWidth="1"/>
    <col min="4358" max="4358" width="9.5" style="263" customWidth="1"/>
    <col min="4359" max="4359" width="12" style="263" customWidth="1"/>
    <col min="4360" max="4360" width="15.5" style="263" customWidth="1"/>
    <col min="4361" max="4361" width="26.5" style="263" customWidth="1"/>
    <col min="4362" max="4362" width="15.5" style="263" customWidth="1"/>
    <col min="4363" max="4610" width="8.8984375" style="263"/>
    <col min="4611" max="4611" width="8.5" style="263" customWidth="1"/>
    <col min="4612" max="4612" width="9.5" style="263" customWidth="1"/>
    <col min="4613" max="4613" width="26.5" style="263" customWidth="1"/>
    <col min="4614" max="4614" width="9.5" style="263" customWidth="1"/>
    <col min="4615" max="4615" width="12" style="263" customWidth="1"/>
    <col min="4616" max="4616" width="15.5" style="263" customWidth="1"/>
    <col min="4617" max="4617" width="26.5" style="263" customWidth="1"/>
    <col min="4618" max="4618" width="15.5" style="263" customWidth="1"/>
    <col min="4619" max="4866" width="8.8984375" style="263"/>
    <col min="4867" max="4867" width="8.5" style="263" customWidth="1"/>
    <col min="4868" max="4868" width="9.5" style="263" customWidth="1"/>
    <col min="4869" max="4869" width="26.5" style="263" customWidth="1"/>
    <col min="4870" max="4870" width="9.5" style="263" customWidth="1"/>
    <col min="4871" max="4871" width="12" style="263" customWidth="1"/>
    <col min="4872" max="4872" width="15.5" style="263" customWidth="1"/>
    <col min="4873" max="4873" width="26.5" style="263" customWidth="1"/>
    <col min="4874" max="4874" width="15.5" style="263" customWidth="1"/>
    <col min="4875" max="5122" width="8.8984375" style="263"/>
    <col min="5123" max="5123" width="8.5" style="263" customWidth="1"/>
    <col min="5124" max="5124" width="9.5" style="263" customWidth="1"/>
    <col min="5125" max="5125" width="26.5" style="263" customWidth="1"/>
    <col min="5126" max="5126" width="9.5" style="263" customWidth="1"/>
    <col min="5127" max="5127" width="12" style="263" customWidth="1"/>
    <col min="5128" max="5128" width="15.5" style="263" customWidth="1"/>
    <col min="5129" max="5129" width="26.5" style="263" customWidth="1"/>
    <col min="5130" max="5130" width="15.5" style="263" customWidth="1"/>
    <col min="5131" max="5378" width="8.8984375" style="263"/>
    <col min="5379" max="5379" width="8.5" style="263" customWidth="1"/>
    <col min="5380" max="5380" width="9.5" style="263" customWidth="1"/>
    <col min="5381" max="5381" width="26.5" style="263" customWidth="1"/>
    <col min="5382" max="5382" width="9.5" style="263" customWidth="1"/>
    <col min="5383" max="5383" width="12" style="263" customWidth="1"/>
    <col min="5384" max="5384" width="15.5" style="263" customWidth="1"/>
    <col min="5385" max="5385" width="26.5" style="263" customWidth="1"/>
    <col min="5386" max="5386" width="15.5" style="263" customWidth="1"/>
    <col min="5387" max="5634" width="8.8984375" style="263"/>
    <col min="5635" max="5635" width="8.5" style="263" customWidth="1"/>
    <col min="5636" max="5636" width="9.5" style="263" customWidth="1"/>
    <col min="5637" max="5637" width="26.5" style="263" customWidth="1"/>
    <col min="5638" max="5638" width="9.5" style="263" customWidth="1"/>
    <col min="5639" max="5639" width="12" style="263" customWidth="1"/>
    <col min="5640" max="5640" width="15.5" style="263" customWidth="1"/>
    <col min="5641" max="5641" width="26.5" style="263" customWidth="1"/>
    <col min="5642" max="5642" width="15.5" style="263" customWidth="1"/>
    <col min="5643" max="5890" width="8.8984375" style="263"/>
    <col min="5891" max="5891" width="8.5" style="263" customWidth="1"/>
    <col min="5892" max="5892" width="9.5" style="263" customWidth="1"/>
    <col min="5893" max="5893" width="26.5" style="263" customWidth="1"/>
    <col min="5894" max="5894" width="9.5" style="263" customWidth="1"/>
    <col min="5895" max="5895" width="12" style="263" customWidth="1"/>
    <col min="5896" max="5896" width="15.5" style="263" customWidth="1"/>
    <col min="5897" max="5897" width="26.5" style="263" customWidth="1"/>
    <col min="5898" max="5898" width="15.5" style="263" customWidth="1"/>
    <col min="5899" max="6146" width="8.8984375" style="263"/>
    <col min="6147" max="6147" width="8.5" style="263" customWidth="1"/>
    <col min="6148" max="6148" width="9.5" style="263" customWidth="1"/>
    <col min="6149" max="6149" width="26.5" style="263" customWidth="1"/>
    <col min="6150" max="6150" width="9.5" style="263" customWidth="1"/>
    <col min="6151" max="6151" width="12" style="263" customWidth="1"/>
    <col min="6152" max="6152" width="15.5" style="263" customWidth="1"/>
    <col min="6153" max="6153" width="26.5" style="263" customWidth="1"/>
    <col min="6154" max="6154" width="15.5" style="263" customWidth="1"/>
    <col min="6155" max="6402" width="8.8984375" style="263"/>
    <col min="6403" max="6403" width="8.5" style="263" customWidth="1"/>
    <col min="6404" max="6404" width="9.5" style="263" customWidth="1"/>
    <col min="6405" max="6405" width="26.5" style="263" customWidth="1"/>
    <col min="6406" max="6406" width="9.5" style="263" customWidth="1"/>
    <col min="6407" max="6407" width="12" style="263" customWidth="1"/>
    <col min="6408" max="6408" width="15.5" style="263" customWidth="1"/>
    <col min="6409" max="6409" width="26.5" style="263" customWidth="1"/>
    <col min="6410" max="6410" width="15.5" style="263" customWidth="1"/>
    <col min="6411" max="6658" width="8.8984375" style="263"/>
    <col min="6659" max="6659" width="8.5" style="263" customWidth="1"/>
    <col min="6660" max="6660" width="9.5" style="263" customWidth="1"/>
    <col min="6661" max="6661" width="26.5" style="263" customWidth="1"/>
    <col min="6662" max="6662" width="9.5" style="263" customWidth="1"/>
    <col min="6663" max="6663" width="12" style="263" customWidth="1"/>
    <col min="6664" max="6664" width="15.5" style="263" customWidth="1"/>
    <col min="6665" max="6665" width="26.5" style="263" customWidth="1"/>
    <col min="6666" max="6666" width="15.5" style="263" customWidth="1"/>
    <col min="6667" max="6914" width="8.8984375" style="263"/>
    <col min="6915" max="6915" width="8.5" style="263" customWidth="1"/>
    <col min="6916" max="6916" width="9.5" style="263" customWidth="1"/>
    <col min="6917" max="6917" width="26.5" style="263" customWidth="1"/>
    <col min="6918" max="6918" width="9.5" style="263" customWidth="1"/>
    <col min="6919" max="6919" width="12" style="263" customWidth="1"/>
    <col min="6920" max="6920" width="15.5" style="263" customWidth="1"/>
    <col min="6921" max="6921" width="26.5" style="263" customWidth="1"/>
    <col min="6922" max="6922" width="15.5" style="263" customWidth="1"/>
    <col min="6923" max="7170" width="8.8984375" style="263"/>
    <col min="7171" max="7171" width="8.5" style="263" customWidth="1"/>
    <col min="7172" max="7172" width="9.5" style="263" customWidth="1"/>
    <col min="7173" max="7173" width="26.5" style="263" customWidth="1"/>
    <col min="7174" max="7174" width="9.5" style="263" customWidth="1"/>
    <col min="7175" max="7175" width="12" style="263" customWidth="1"/>
    <col min="7176" max="7176" width="15.5" style="263" customWidth="1"/>
    <col min="7177" max="7177" width="26.5" style="263" customWidth="1"/>
    <col min="7178" max="7178" width="15.5" style="263" customWidth="1"/>
    <col min="7179" max="7426" width="8.8984375" style="263"/>
    <col min="7427" max="7427" width="8.5" style="263" customWidth="1"/>
    <col min="7428" max="7428" width="9.5" style="263" customWidth="1"/>
    <col min="7429" max="7429" width="26.5" style="263" customWidth="1"/>
    <col min="7430" max="7430" width="9.5" style="263" customWidth="1"/>
    <col min="7431" max="7431" width="12" style="263" customWidth="1"/>
    <col min="7432" max="7432" width="15.5" style="263" customWidth="1"/>
    <col min="7433" max="7433" width="26.5" style="263" customWidth="1"/>
    <col min="7434" max="7434" width="15.5" style="263" customWidth="1"/>
    <col min="7435" max="7682" width="8.8984375" style="263"/>
    <col min="7683" max="7683" width="8.5" style="263" customWidth="1"/>
    <col min="7684" max="7684" width="9.5" style="263" customWidth="1"/>
    <col min="7685" max="7685" width="26.5" style="263" customWidth="1"/>
    <col min="7686" max="7686" width="9.5" style="263" customWidth="1"/>
    <col min="7687" max="7687" width="12" style="263" customWidth="1"/>
    <col min="7688" max="7688" width="15.5" style="263" customWidth="1"/>
    <col min="7689" max="7689" width="26.5" style="263" customWidth="1"/>
    <col min="7690" max="7690" width="15.5" style="263" customWidth="1"/>
    <col min="7691" max="7938" width="8.8984375" style="263"/>
    <col min="7939" max="7939" width="8.5" style="263" customWidth="1"/>
    <col min="7940" max="7940" width="9.5" style="263" customWidth="1"/>
    <col min="7941" max="7941" width="26.5" style="263" customWidth="1"/>
    <col min="7942" max="7942" width="9.5" style="263" customWidth="1"/>
    <col min="7943" max="7943" width="12" style="263" customWidth="1"/>
    <col min="7944" max="7944" width="15.5" style="263" customWidth="1"/>
    <col min="7945" max="7945" width="26.5" style="263" customWidth="1"/>
    <col min="7946" max="7946" width="15.5" style="263" customWidth="1"/>
    <col min="7947" max="8194" width="8.8984375" style="263"/>
    <col min="8195" max="8195" width="8.5" style="263" customWidth="1"/>
    <col min="8196" max="8196" width="9.5" style="263" customWidth="1"/>
    <col min="8197" max="8197" width="26.5" style="263" customWidth="1"/>
    <col min="8198" max="8198" width="9.5" style="263" customWidth="1"/>
    <col min="8199" max="8199" width="12" style="263" customWidth="1"/>
    <col min="8200" max="8200" width="15.5" style="263" customWidth="1"/>
    <col min="8201" max="8201" width="26.5" style="263" customWidth="1"/>
    <col min="8202" max="8202" width="15.5" style="263" customWidth="1"/>
    <col min="8203" max="8450" width="8.8984375" style="263"/>
    <col min="8451" max="8451" width="8.5" style="263" customWidth="1"/>
    <col min="8452" max="8452" width="9.5" style="263" customWidth="1"/>
    <col min="8453" max="8453" width="26.5" style="263" customWidth="1"/>
    <col min="8454" max="8454" width="9.5" style="263" customWidth="1"/>
    <col min="8455" max="8455" width="12" style="263" customWidth="1"/>
    <col min="8456" max="8456" width="15.5" style="263" customWidth="1"/>
    <col min="8457" max="8457" width="26.5" style="263" customWidth="1"/>
    <col min="8458" max="8458" width="15.5" style="263" customWidth="1"/>
    <col min="8459" max="8706" width="8.8984375" style="263"/>
    <col min="8707" max="8707" width="8.5" style="263" customWidth="1"/>
    <col min="8708" max="8708" width="9.5" style="263" customWidth="1"/>
    <col min="8709" max="8709" width="26.5" style="263" customWidth="1"/>
    <col min="8710" max="8710" width="9.5" style="263" customWidth="1"/>
    <col min="8711" max="8711" width="12" style="263" customWidth="1"/>
    <col min="8712" max="8712" width="15.5" style="263" customWidth="1"/>
    <col min="8713" max="8713" width="26.5" style="263" customWidth="1"/>
    <col min="8714" max="8714" width="15.5" style="263" customWidth="1"/>
    <col min="8715" max="8962" width="8.8984375" style="263"/>
    <col min="8963" max="8963" width="8.5" style="263" customWidth="1"/>
    <col min="8964" max="8964" width="9.5" style="263" customWidth="1"/>
    <col min="8965" max="8965" width="26.5" style="263" customWidth="1"/>
    <col min="8966" max="8966" width="9.5" style="263" customWidth="1"/>
    <col min="8967" max="8967" width="12" style="263" customWidth="1"/>
    <col min="8968" max="8968" width="15.5" style="263" customWidth="1"/>
    <col min="8969" max="8969" width="26.5" style="263" customWidth="1"/>
    <col min="8970" max="8970" width="15.5" style="263" customWidth="1"/>
    <col min="8971" max="9218" width="8.8984375" style="263"/>
    <col min="9219" max="9219" width="8.5" style="263" customWidth="1"/>
    <col min="9220" max="9220" width="9.5" style="263" customWidth="1"/>
    <col min="9221" max="9221" width="26.5" style="263" customWidth="1"/>
    <col min="9222" max="9222" width="9.5" style="263" customWidth="1"/>
    <col min="9223" max="9223" width="12" style="263" customWidth="1"/>
    <col min="9224" max="9224" width="15.5" style="263" customWidth="1"/>
    <col min="9225" max="9225" width="26.5" style="263" customWidth="1"/>
    <col min="9226" max="9226" width="15.5" style="263" customWidth="1"/>
    <col min="9227" max="9474" width="8.8984375" style="263"/>
    <col min="9475" max="9475" width="8.5" style="263" customWidth="1"/>
    <col min="9476" max="9476" width="9.5" style="263" customWidth="1"/>
    <col min="9477" max="9477" width="26.5" style="263" customWidth="1"/>
    <col min="9478" max="9478" width="9.5" style="263" customWidth="1"/>
    <col min="9479" max="9479" width="12" style="263" customWidth="1"/>
    <col min="9480" max="9480" width="15.5" style="263" customWidth="1"/>
    <col min="9481" max="9481" width="26.5" style="263" customWidth="1"/>
    <col min="9482" max="9482" width="15.5" style="263" customWidth="1"/>
    <col min="9483" max="9730" width="8.8984375" style="263"/>
    <col min="9731" max="9731" width="8.5" style="263" customWidth="1"/>
    <col min="9732" max="9732" width="9.5" style="263" customWidth="1"/>
    <col min="9733" max="9733" width="26.5" style="263" customWidth="1"/>
    <col min="9734" max="9734" width="9.5" style="263" customWidth="1"/>
    <col min="9735" max="9735" width="12" style="263" customWidth="1"/>
    <col min="9736" max="9736" width="15.5" style="263" customWidth="1"/>
    <col min="9737" max="9737" width="26.5" style="263" customWidth="1"/>
    <col min="9738" max="9738" width="15.5" style="263" customWidth="1"/>
    <col min="9739" max="9986" width="8.8984375" style="263"/>
    <col min="9987" max="9987" width="8.5" style="263" customWidth="1"/>
    <col min="9988" max="9988" width="9.5" style="263" customWidth="1"/>
    <col min="9989" max="9989" width="26.5" style="263" customWidth="1"/>
    <col min="9990" max="9990" width="9.5" style="263" customWidth="1"/>
    <col min="9991" max="9991" width="12" style="263" customWidth="1"/>
    <col min="9992" max="9992" width="15.5" style="263" customWidth="1"/>
    <col min="9993" max="9993" width="26.5" style="263" customWidth="1"/>
    <col min="9994" max="9994" width="15.5" style="263" customWidth="1"/>
    <col min="9995" max="10242" width="8.8984375" style="263"/>
    <col min="10243" max="10243" width="8.5" style="263" customWidth="1"/>
    <col min="10244" max="10244" width="9.5" style="263" customWidth="1"/>
    <col min="10245" max="10245" width="26.5" style="263" customWidth="1"/>
    <col min="10246" max="10246" width="9.5" style="263" customWidth="1"/>
    <col min="10247" max="10247" width="12" style="263" customWidth="1"/>
    <col min="10248" max="10248" width="15.5" style="263" customWidth="1"/>
    <col min="10249" max="10249" width="26.5" style="263" customWidth="1"/>
    <col min="10250" max="10250" width="15.5" style="263" customWidth="1"/>
    <col min="10251" max="10498" width="8.8984375" style="263"/>
    <col min="10499" max="10499" width="8.5" style="263" customWidth="1"/>
    <col min="10500" max="10500" width="9.5" style="263" customWidth="1"/>
    <col min="10501" max="10501" width="26.5" style="263" customWidth="1"/>
    <col min="10502" max="10502" width="9.5" style="263" customWidth="1"/>
    <col min="10503" max="10503" width="12" style="263" customWidth="1"/>
    <col min="10504" max="10504" width="15.5" style="263" customWidth="1"/>
    <col min="10505" max="10505" width="26.5" style="263" customWidth="1"/>
    <col min="10506" max="10506" width="15.5" style="263" customWidth="1"/>
    <col min="10507" max="10754" width="8.8984375" style="263"/>
    <col min="10755" max="10755" width="8.5" style="263" customWidth="1"/>
    <col min="10756" max="10756" width="9.5" style="263" customWidth="1"/>
    <col min="10757" max="10757" width="26.5" style="263" customWidth="1"/>
    <col min="10758" max="10758" width="9.5" style="263" customWidth="1"/>
    <col min="10759" max="10759" width="12" style="263" customWidth="1"/>
    <col min="10760" max="10760" width="15.5" style="263" customWidth="1"/>
    <col min="10761" max="10761" width="26.5" style="263" customWidth="1"/>
    <col min="10762" max="10762" width="15.5" style="263" customWidth="1"/>
    <col min="10763" max="11010" width="8.8984375" style="263"/>
    <col min="11011" max="11011" width="8.5" style="263" customWidth="1"/>
    <col min="11012" max="11012" width="9.5" style="263" customWidth="1"/>
    <col min="11013" max="11013" width="26.5" style="263" customWidth="1"/>
    <col min="11014" max="11014" width="9.5" style="263" customWidth="1"/>
    <col min="11015" max="11015" width="12" style="263" customWidth="1"/>
    <col min="11016" max="11016" width="15.5" style="263" customWidth="1"/>
    <col min="11017" max="11017" width="26.5" style="263" customWidth="1"/>
    <col min="11018" max="11018" width="15.5" style="263" customWidth="1"/>
    <col min="11019" max="11266" width="8.8984375" style="263"/>
    <col min="11267" max="11267" width="8.5" style="263" customWidth="1"/>
    <col min="11268" max="11268" width="9.5" style="263" customWidth="1"/>
    <col min="11269" max="11269" width="26.5" style="263" customWidth="1"/>
    <col min="11270" max="11270" width="9.5" style="263" customWidth="1"/>
    <col min="11271" max="11271" width="12" style="263" customWidth="1"/>
    <col min="11272" max="11272" width="15.5" style="263" customWidth="1"/>
    <col min="11273" max="11273" width="26.5" style="263" customWidth="1"/>
    <col min="11274" max="11274" width="15.5" style="263" customWidth="1"/>
    <col min="11275" max="11522" width="8.8984375" style="263"/>
    <col min="11523" max="11523" width="8.5" style="263" customWidth="1"/>
    <col min="11524" max="11524" width="9.5" style="263" customWidth="1"/>
    <col min="11525" max="11525" width="26.5" style="263" customWidth="1"/>
    <col min="11526" max="11526" width="9.5" style="263" customWidth="1"/>
    <col min="11527" max="11527" width="12" style="263" customWidth="1"/>
    <col min="11528" max="11528" width="15.5" style="263" customWidth="1"/>
    <col min="11529" max="11529" width="26.5" style="263" customWidth="1"/>
    <col min="11530" max="11530" width="15.5" style="263" customWidth="1"/>
    <col min="11531" max="11778" width="8.8984375" style="263"/>
    <col min="11779" max="11779" width="8.5" style="263" customWidth="1"/>
    <col min="11780" max="11780" width="9.5" style="263" customWidth="1"/>
    <col min="11781" max="11781" width="26.5" style="263" customWidth="1"/>
    <col min="11782" max="11782" width="9.5" style="263" customWidth="1"/>
    <col min="11783" max="11783" width="12" style="263" customWidth="1"/>
    <col min="11784" max="11784" width="15.5" style="263" customWidth="1"/>
    <col min="11785" max="11785" width="26.5" style="263" customWidth="1"/>
    <col min="11786" max="11786" width="15.5" style="263" customWidth="1"/>
    <col min="11787" max="12034" width="8.8984375" style="263"/>
    <col min="12035" max="12035" width="8.5" style="263" customWidth="1"/>
    <col min="12036" max="12036" width="9.5" style="263" customWidth="1"/>
    <col min="12037" max="12037" width="26.5" style="263" customWidth="1"/>
    <col min="12038" max="12038" width="9.5" style="263" customWidth="1"/>
    <col min="12039" max="12039" width="12" style="263" customWidth="1"/>
    <col min="12040" max="12040" width="15.5" style="263" customWidth="1"/>
    <col min="12041" max="12041" width="26.5" style="263" customWidth="1"/>
    <col min="12042" max="12042" width="15.5" style="263" customWidth="1"/>
    <col min="12043" max="12290" width="8.8984375" style="263"/>
    <col min="12291" max="12291" width="8.5" style="263" customWidth="1"/>
    <col min="12292" max="12292" width="9.5" style="263" customWidth="1"/>
    <col min="12293" max="12293" width="26.5" style="263" customWidth="1"/>
    <col min="12294" max="12294" width="9.5" style="263" customWidth="1"/>
    <col min="12295" max="12295" width="12" style="263" customWidth="1"/>
    <col min="12296" max="12296" width="15.5" style="263" customWidth="1"/>
    <col min="12297" max="12297" width="26.5" style="263" customWidth="1"/>
    <col min="12298" max="12298" width="15.5" style="263" customWidth="1"/>
    <col min="12299" max="12546" width="8.8984375" style="263"/>
    <col min="12547" max="12547" width="8.5" style="263" customWidth="1"/>
    <col min="12548" max="12548" width="9.5" style="263" customWidth="1"/>
    <col min="12549" max="12549" width="26.5" style="263" customWidth="1"/>
    <col min="12550" max="12550" width="9.5" style="263" customWidth="1"/>
    <col min="12551" max="12551" width="12" style="263" customWidth="1"/>
    <col min="12552" max="12552" width="15.5" style="263" customWidth="1"/>
    <col min="12553" max="12553" width="26.5" style="263" customWidth="1"/>
    <col min="12554" max="12554" width="15.5" style="263" customWidth="1"/>
    <col min="12555" max="12802" width="8.8984375" style="263"/>
    <col min="12803" max="12803" width="8.5" style="263" customWidth="1"/>
    <col min="12804" max="12804" width="9.5" style="263" customWidth="1"/>
    <col min="12805" max="12805" width="26.5" style="263" customWidth="1"/>
    <col min="12806" max="12806" width="9.5" style="263" customWidth="1"/>
    <col min="12807" max="12807" width="12" style="263" customWidth="1"/>
    <col min="12808" max="12808" width="15.5" style="263" customWidth="1"/>
    <col min="12809" max="12809" width="26.5" style="263" customWidth="1"/>
    <col min="12810" max="12810" width="15.5" style="263" customWidth="1"/>
    <col min="12811" max="13058" width="8.8984375" style="263"/>
    <col min="13059" max="13059" width="8.5" style="263" customWidth="1"/>
    <col min="13060" max="13060" width="9.5" style="263" customWidth="1"/>
    <col min="13061" max="13061" width="26.5" style="263" customWidth="1"/>
    <col min="13062" max="13062" width="9.5" style="263" customWidth="1"/>
    <col min="13063" max="13063" width="12" style="263" customWidth="1"/>
    <col min="13064" max="13064" width="15.5" style="263" customWidth="1"/>
    <col min="13065" max="13065" width="26.5" style="263" customWidth="1"/>
    <col min="13066" max="13066" width="15.5" style="263" customWidth="1"/>
    <col min="13067" max="13314" width="8.8984375" style="263"/>
    <col min="13315" max="13315" width="8.5" style="263" customWidth="1"/>
    <col min="13316" max="13316" width="9.5" style="263" customWidth="1"/>
    <col min="13317" max="13317" width="26.5" style="263" customWidth="1"/>
    <col min="13318" max="13318" width="9.5" style="263" customWidth="1"/>
    <col min="13319" max="13319" width="12" style="263" customWidth="1"/>
    <col min="13320" max="13320" width="15.5" style="263" customWidth="1"/>
    <col min="13321" max="13321" width="26.5" style="263" customWidth="1"/>
    <col min="13322" max="13322" width="15.5" style="263" customWidth="1"/>
    <col min="13323" max="13570" width="8.8984375" style="263"/>
    <col min="13571" max="13571" width="8.5" style="263" customWidth="1"/>
    <col min="13572" max="13572" width="9.5" style="263" customWidth="1"/>
    <col min="13573" max="13573" width="26.5" style="263" customWidth="1"/>
    <col min="13574" max="13574" width="9.5" style="263" customWidth="1"/>
    <col min="13575" max="13575" width="12" style="263" customWidth="1"/>
    <col min="13576" max="13576" width="15.5" style="263" customWidth="1"/>
    <col min="13577" max="13577" width="26.5" style="263" customWidth="1"/>
    <col min="13578" max="13578" width="15.5" style="263" customWidth="1"/>
    <col min="13579" max="13826" width="8.8984375" style="263"/>
    <col min="13827" max="13827" width="8.5" style="263" customWidth="1"/>
    <col min="13828" max="13828" width="9.5" style="263" customWidth="1"/>
    <col min="13829" max="13829" width="26.5" style="263" customWidth="1"/>
    <col min="13830" max="13830" width="9.5" style="263" customWidth="1"/>
    <col min="13831" max="13831" width="12" style="263" customWidth="1"/>
    <col min="13832" max="13832" width="15.5" style="263" customWidth="1"/>
    <col min="13833" max="13833" width="26.5" style="263" customWidth="1"/>
    <col min="13834" max="13834" width="15.5" style="263" customWidth="1"/>
    <col min="13835" max="14082" width="8.8984375" style="263"/>
    <col min="14083" max="14083" width="8.5" style="263" customWidth="1"/>
    <col min="14084" max="14084" width="9.5" style="263" customWidth="1"/>
    <col min="14085" max="14085" width="26.5" style="263" customWidth="1"/>
    <col min="14086" max="14086" width="9.5" style="263" customWidth="1"/>
    <col min="14087" max="14087" width="12" style="263" customWidth="1"/>
    <col min="14088" max="14088" width="15.5" style="263" customWidth="1"/>
    <col min="14089" max="14089" width="26.5" style="263" customWidth="1"/>
    <col min="14090" max="14090" width="15.5" style="263" customWidth="1"/>
    <col min="14091" max="14338" width="8.8984375" style="263"/>
    <col min="14339" max="14339" width="8.5" style="263" customWidth="1"/>
    <col min="14340" max="14340" width="9.5" style="263" customWidth="1"/>
    <col min="14341" max="14341" width="26.5" style="263" customWidth="1"/>
    <col min="14342" max="14342" width="9.5" style="263" customWidth="1"/>
    <col min="14343" max="14343" width="12" style="263" customWidth="1"/>
    <col min="14344" max="14344" width="15.5" style="263" customWidth="1"/>
    <col min="14345" max="14345" width="26.5" style="263" customWidth="1"/>
    <col min="14346" max="14346" width="15.5" style="263" customWidth="1"/>
    <col min="14347" max="14594" width="8.8984375" style="263"/>
    <col min="14595" max="14595" width="8.5" style="263" customWidth="1"/>
    <col min="14596" max="14596" width="9.5" style="263" customWidth="1"/>
    <col min="14597" max="14597" width="26.5" style="263" customWidth="1"/>
    <col min="14598" max="14598" width="9.5" style="263" customWidth="1"/>
    <col min="14599" max="14599" width="12" style="263" customWidth="1"/>
    <col min="14600" max="14600" width="15.5" style="263" customWidth="1"/>
    <col min="14601" max="14601" width="26.5" style="263" customWidth="1"/>
    <col min="14602" max="14602" width="15.5" style="263" customWidth="1"/>
    <col min="14603" max="14850" width="8.8984375" style="263"/>
    <col min="14851" max="14851" width="8.5" style="263" customWidth="1"/>
    <col min="14852" max="14852" width="9.5" style="263" customWidth="1"/>
    <col min="14853" max="14853" width="26.5" style="263" customWidth="1"/>
    <col min="14854" max="14854" width="9.5" style="263" customWidth="1"/>
    <col min="14855" max="14855" width="12" style="263" customWidth="1"/>
    <col min="14856" max="14856" width="15.5" style="263" customWidth="1"/>
    <col min="14857" max="14857" width="26.5" style="263" customWidth="1"/>
    <col min="14858" max="14858" width="15.5" style="263" customWidth="1"/>
    <col min="14859" max="15106" width="8.8984375" style="263"/>
    <col min="15107" max="15107" width="8.5" style="263" customWidth="1"/>
    <col min="15108" max="15108" width="9.5" style="263" customWidth="1"/>
    <col min="15109" max="15109" width="26.5" style="263" customWidth="1"/>
    <col min="15110" max="15110" width="9.5" style="263" customWidth="1"/>
    <col min="15111" max="15111" width="12" style="263" customWidth="1"/>
    <col min="15112" max="15112" width="15.5" style="263" customWidth="1"/>
    <col min="15113" max="15113" width="26.5" style="263" customWidth="1"/>
    <col min="15114" max="15114" width="15.5" style="263" customWidth="1"/>
    <col min="15115" max="15362" width="8.8984375" style="263"/>
    <col min="15363" max="15363" width="8.5" style="263" customWidth="1"/>
    <col min="15364" max="15364" width="9.5" style="263" customWidth="1"/>
    <col min="15365" max="15365" width="26.5" style="263" customWidth="1"/>
    <col min="15366" max="15366" width="9.5" style="263" customWidth="1"/>
    <col min="15367" max="15367" width="12" style="263" customWidth="1"/>
    <col min="15368" max="15368" width="15.5" style="263" customWidth="1"/>
    <col min="15369" max="15369" width="26.5" style="263" customWidth="1"/>
    <col min="15370" max="15370" width="15.5" style="263" customWidth="1"/>
    <col min="15371" max="15618" width="8.8984375" style="263"/>
    <col min="15619" max="15619" width="8.5" style="263" customWidth="1"/>
    <col min="15620" max="15620" width="9.5" style="263" customWidth="1"/>
    <col min="15621" max="15621" width="26.5" style="263" customWidth="1"/>
    <col min="15622" max="15622" width="9.5" style="263" customWidth="1"/>
    <col min="15623" max="15623" width="12" style="263" customWidth="1"/>
    <col min="15624" max="15624" width="15.5" style="263" customWidth="1"/>
    <col min="15625" max="15625" width="26.5" style="263" customWidth="1"/>
    <col min="15626" max="15626" width="15.5" style="263" customWidth="1"/>
    <col min="15627" max="15874" width="8.8984375" style="263"/>
    <col min="15875" max="15875" width="8.5" style="263" customWidth="1"/>
    <col min="15876" max="15876" width="9.5" style="263" customWidth="1"/>
    <col min="15877" max="15877" width="26.5" style="263" customWidth="1"/>
    <col min="15878" max="15878" width="9.5" style="263" customWidth="1"/>
    <col min="15879" max="15879" width="12" style="263" customWidth="1"/>
    <col min="15880" max="15880" width="15.5" style="263" customWidth="1"/>
    <col min="15881" max="15881" width="26.5" style="263" customWidth="1"/>
    <col min="15882" max="15882" width="15.5" style="263" customWidth="1"/>
    <col min="15883" max="16130" width="8.8984375" style="263"/>
    <col min="16131" max="16131" width="8.5" style="263" customWidth="1"/>
    <col min="16132" max="16132" width="9.5" style="263" customWidth="1"/>
    <col min="16133" max="16133" width="26.5" style="263" customWidth="1"/>
    <col min="16134" max="16134" width="9.5" style="263" customWidth="1"/>
    <col min="16135" max="16135" width="12" style="263" customWidth="1"/>
    <col min="16136" max="16136" width="15.5" style="263" customWidth="1"/>
    <col min="16137" max="16137" width="26.5" style="263" customWidth="1"/>
    <col min="16138" max="16138" width="15.5" style="263" customWidth="1"/>
    <col min="16139" max="16384" width="8.8984375" style="263"/>
  </cols>
  <sheetData>
    <row r="1" spans="1:19" ht="29.25" customHeight="1">
      <c r="A1" s="262" t="s">
        <v>235</v>
      </c>
      <c r="F1" s="264"/>
      <c r="G1" s="264"/>
      <c r="H1" s="264"/>
      <c r="I1" s="264"/>
      <c r="J1" s="271" t="s">
        <v>64</v>
      </c>
    </row>
    <row r="2" spans="1:19" s="266" customFormat="1" ht="9.9" customHeight="1" thickBot="1">
      <c r="A2" s="265"/>
      <c r="R2" s="267"/>
      <c r="S2" s="268"/>
    </row>
    <row r="3" spans="1:19" ht="24.9" customHeight="1" thickTop="1">
      <c r="A3" s="484" t="s">
        <v>236</v>
      </c>
      <c r="B3" s="485"/>
      <c r="C3" s="485"/>
      <c r="D3" s="485"/>
      <c r="E3" s="485"/>
      <c r="F3" s="485"/>
      <c r="G3" s="485"/>
      <c r="H3" s="485"/>
      <c r="I3" s="485"/>
      <c r="J3" s="486"/>
      <c r="K3" s="269"/>
      <c r="L3" s="269"/>
      <c r="M3" s="269"/>
      <c r="N3" s="269"/>
      <c r="O3" s="269"/>
      <c r="P3" s="269"/>
      <c r="Q3" s="269"/>
      <c r="R3" s="269"/>
      <c r="S3" s="269"/>
    </row>
    <row r="4" spans="1:19" ht="394.5" customHeight="1" thickBot="1">
      <c r="A4" s="481"/>
      <c r="B4" s="482"/>
      <c r="C4" s="482"/>
      <c r="D4" s="482"/>
      <c r="E4" s="482"/>
      <c r="F4" s="482"/>
      <c r="G4" s="482"/>
      <c r="H4" s="482"/>
      <c r="I4" s="482"/>
      <c r="J4" s="483"/>
    </row>
    <row r="5" spans="1:19" ht="17.399999999999999" thickTop="1" thickBot="1">
      <c r="A5" s="270"/>
      <c r="B5" s="270"/>
    </row>
    <row r="6" spans="1:19" ht="45" customHeight="1" thickTop="1">
      <c r="A6" s="487" t="s">
        <v>241</v>
      </c>
      <c r="B6" s="488"/>
      <c r="C6" s="488"/>
      <c r="D6" s="488"/>
      <c r="E6" s="488"/>
      <c r="F6" s="488"/>
      <c r="G6" s="488"/>
      <c r="H6" s="488"/>
      <c r="I6" s="488"/>
      <c r="J6" s="489"/>
    </row>
    <row r="7" spans="1:19" ht="394.5" customHeight="1" thickBot="1">
      <c r="A7" s="481"/>
      <c r="B7" s="482"/>
      <c r="C7" s="482"/>
      <c r="D7" s="482"/>
      <c r="E7" s="482"/>
      <c r="F7" s="482"/>
      <c r="G7" s="482"/>
      <c r="H7" s="482"/>
      <c r="I7" s="482"/>
      <c r="J7" s="483"/>
    </row>
    <row r="8" spans="1:19" ht="17.399999999999999" thickTop="1" thickBot="1"/>
    <row r="9" spans="1:19" ht="24.9" customHeight="1" thickTop="1">
      <c r="A9" s="490" t="s">
        <v>237</v>
      </c>
      <c r="B9" s="491"/>
      <c r="C9" s="491"/>
      <c r="D9" s="491"/>
      <c r="E9" s="491"/>
      <c r="F9" s="491"/>
      <c r="G9" s="491"/>
      <c r="H9" s="491"/>
      <c r="I9" s="491"/>
      <c r="J9" s="492"/>
    </row>
    <row r="10" spans="1:19" ht="381.9" customHeight="1" thickBot="1">
      <c r="A10" s="481"/>
      <c r="B10" s="482"/>
      <c r="C10" s="482"/>
      <c r="D10" s="482"/>
      <c r="E10" s="482"/>
      <c r="F10" s="482"/>
      <c r="G10" s="482"/>
      <c r="H10" s="482"/>
      <c r="I10" s="482"/>
      <c r="J10" s="483"/>
    </row>
    <row r="11" spans="1:19" ht="16.8" thickTop="1">
      <c r="A11" s="263" t="s">
        <v>238</v>
      </c>
    </row>
    <row r="16" spans="1:19">
      <c r="H16" s="266"/>
      <c r="I16" s="266"/>
      <c r="J16" s="266"/>
      <c r="K16" s="266"/>
      <c r="L16" s="266"/>
    </row>
    <row r="17" spans="8:12">
      <c r="H17" s="266"/>
      <c r="I17" s="266"/>
      <c r="J17" s="266"/>
      <c r="K17" s="266"/>
      <c r="L17" s="266"/>
    </row>
    <row r="18" spans="8:12">
      <c r="H18" s="266"/>
      <c r="I18" s="266"/>
      <c r="J18" s="266"/>
      <c r="K18" s="266"/>
      <c r="L18" s="266"/>
    </row>
  </sheetData>
  <sheetProtection algorithmName="SHA-512" hashValue="cQaoBNA28ggYQtWsgFKJ0GpgtrMug7LY48qKZRyx2/bPhq1sEWilzL32IdNr9qBz1e1lk5+YVGkow9sJwUacvw==" saltValue="JbqTOHS1xfMODOaCeTudpw==" spinCount="100000" sheet="1" formatRows="0"/>
  <mergeCells count="6">
    <mergeCell ref="A10:J10"/>
    <mergeCell ref="A3:J3"/>
    <mergeCell ref="A4:J4"/>
    <mergeCell ref="A6:J6"/>
    <mergeCell ref="A7:J7"/>
    <mergeCell ref="A9:J9"/>
  </mergeCells>
  <phoneticPr fontId="2"/>
  <dataValidations count="1">
    <dataValidation imeMode="halfAlpha" allowBlank="1" showInputMessage="1" showErrorMessage="1" sqref="I5:J5 I8:J8 N3:N10 K3:K10" xr:uid="{2751F6E7-BFD4-42F5-B5E8-79B5E6482DE3}"/>
  </dataValidations>
  <pageMargins left="0.59055118110236227" right="0.59055118110236227" top="0.59055118110236227" bottom="0.59055118110236227" header="0.31496062992125984" footer="0.31496062992125984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20E74-06D5-4D3A-AB68-4F8F75A4784D}">
  <sheetPr>
    <pageSetUpPr fitToPage="1"/>
  </sheetPr>
  <dimension ref="A1:L26"/>
  <sheetViews>
    <sheetView view="pageBreakPreview" zoomScaleNormal="100" zoomScaleSheetLayoutView="100" workbookViewId="0"/>
  </sheetViews>
  <sheetFormatPr defaultColWidth="9" defaultRowHeight="21.9" customHeight="1"/>
  <cols>
    <col min="1" max="2" width="4.8984375" style="1" customWidth="1"/>
    <col min="3" max="3" width="25.8984375" style="1" customWidth="1"/>
    <col min="4" max="9" width="9.8984375" style="1" customWidth="1"/>
    <col min="10" max="10" width="23.69921875" style="1" customWidth="1"/>
    <col min="11" max="13" width="8.5" style="1" customWidth="1"/>
    <col min="14" max="16384" width="9" style="1"/>
  </cols>
  <sheetData>
    <row r="1" spans="1:10" ht="20.399999999999999" customHeight="1">
      <c r="A1" s="14" t="s">
        <v>254</v>
      </c>
      <c r="B1" s="5"/>
      <c r="C1" s="5"/>
      <c r="D1" s="5"/>
      <c r="E1" s="5"/>
      <c r="F1" s="5"/>
      <c r="G1" s="5"/>
      <c r="H1" s="5"/>
      <c r="I1" s="194" t="s">
        <v>68</v>
      </c>
      <c r="J1" s="67"/>
    </row>
    <row r="2" spans="1:10" ht="12" customHeight="1">
      <c r="A2" s="14"/>
      <c r="B2" s="5"/>
      <c r="C2" s="5"/>
      <c r="D2" s="5"/>
      <c r="E2" s="5"/>
      <c r="F2" s="5"/>
      <c r="G2" s="5"/>
      <c r="H2" s="5"/>
      <c r="I2" s="13"/>
      <c r="J2" s="67"/>
    </row>
    <row r="3" spans="1:10" ht="24.6" customHeight="1" thickBot="1">
      <c r="A3" s="12" t="s">
        <v>207</v>
      </c>
      <c r="B3" s="11"/>
      <c r="C3" s="5"/>
      <c r="D3" s="5"/>
      <c r="E3" s="5"/>
      <c r="H3" s="58" t="s">
        <v>1</v>
      </c>
    </row>
    <row r="4" spans="1:10" ht="33" customHeight="1" thickTop="1">
      <c r="A4" s="102" t="s">
        <v>0</v>
      </c>
      <c r="B4" s="101" t="s">
        <v>69</v>
      </c>
      <c r="C4" s="94" t="s">
        <v>229</v>
      </c>
      <c r="D4" s="107" t="s">
        <v>3</v>
      </c>
      <c r="E4" s="108" t="s">
        <v>76</v>
      </c>
      <c r="F4" s="109" t="s">
        <v>203</v>
      </c>
      <c r="G4" s="110" t="s">
        <v>93</v>
      </c>
      <c r="H4" s="221" t="s">
        <v>75</v>
      </c>
      <c r="J4" s="202" t="s">
        <v>228</v>
      </c>
    </row>
    <row r="5" spans="1:10" ht="39.9" customHeight="1">
      <c r="A5" s="95">
        <v>1</v>
      </c>
      <c r="B5" s="68"/>
      <c r="C5" s="214" t="str">
        <f>'３年間の活動計画等'!B126&amp;""</f>
        <v/>
      </c>
      <c r="D5" s="222"/>
      <c r="E5" s="223"/>
      <c r="F5" s="224" t="str">
        <f t="shared" ref="F5:F12" si="0">IF(D5="","",(D5-E5))</f>
        <v/>
      </c>
      <c r="G5" s="225"/>
      <c r="H5" s="226" t="str">
        <f t="shared" ref="H5:H12" si="1">IF(D5="","",(D5+G5))</f>
        <v/>
      </c>
    </row>
    <row r="6" spans="1:10" ht="39.9" customHeight="1">
      <c r="A6" s="96">
        <v>2</v>
      </c>
      <c r="B6" s="69"/>
      <c r="C6" s="215" t="str">
        <f>'３年間の活動計画等'!B127&amp;""</f>
        <v/>
      </c>
      <c r="D6" s="227"/>
      <c r="E6" s="228"/>
      <c r="F6" s="229" t="str">
        <f t="shared" si="0"/>
        <v/>
      </c>
      <c r="G6" s="225"/>
      <c r="H6" s="226" t="str">
        <f t="shared" si="1"/>
        <v/>
      </c>
    </row>
    <row r="7" spans="1:10" ht="39.9" customHeight="1">
      <c r="A7" s="96">
        <v>3</v>
      </c>
      <c r="B7" s="69"/>
      <c r="C7" s="215" t="str">
        <f>'３年間の活動計画等'!B128&amp;""</f>
        <v/>
      </c>
      <c r="D7" s="227"/>
      <c r="E7" s="228"/>
      <c r="F7" s="229" t="str">
        <f t="shared" si="0"/>
        <v/>
      </c>
      <c r="G7" s="225"/>
      <c r="H7" s="226" t="str">
        <f t="shared" si="1"/>
        <v/>
      </c>
    </row>
    <row r="8" spans="1:10" ht="39.9" customHeight="1">
      <c r="A8" s="96">
        <v>4</v>
      </c>
      <c r="B8" s="69"/>
      <c r="C8" s="215" t="str">
        <f>'３年間の活動計画等'!B129&amp;""</f>
        <v/>
      </c>
      <c r="D8" s="227"/>
      <c r="E8" s="228"/>
      <c r="F8" s="229" t="str">
        <f t="shared" si="0"/>
        <v/>
      </c>
      <c r="G8" s="225"/>
      <c r="H8" s="226" t="str">
        <f t="shared" si="1"/>
        <v/>
      </c>
    </row>
    <row r="9" spans="1:10" ht="39.9" customHeight="1">
      <c r="A9" s="96">
        <v>5</v>
      </c>
      <c r="B9" s="69"/>
      <c r="C9" s="215" t="str">
        <f>'３年間の活動計画等'!B130&amp;""</f>
        <v/>
      </c>
      <c r="D9" s="227"/>
      <c r="E9" s="228"/>
      <c r="F9" s="229" t="str">
        <f t="shared" si="0"/>
        <v/>
      </c>
      <c r="G9" s="225"/>
      <c r="H9" s="226" t="str">
        <f t="shared" si="1"/>
        <v/>
      </c>
    </row>
    <row r="10" spans="1:10" ht="39.9" customHeight="1">
      <c r="A10" s="96">
        <v>6</v>
      </c>
      <c r="B10" s="69"/>
      <c r="C10" s="215" t="str">
        <f>'３年間の活動計画等'!B131&amp;""</f>
        <v/>
      </c>
      <c r="D10" s="227"/>
      <c r="E10" s="228"/>
      <c r="F10" s="229" t="str">
        <f t="shared" si="0"/>
        <v/>
      </c>
      <c r="G10" s="225"/>
      <c r="H10" s="226" t="str">
        <f t="shared" si="1"/>
        <v/>
      </c>
    </row>
    <row r="11" spans="1:10" ht="39.9" customHeight="1">
      <c r="A11" s="96">
        <v>7</v>
      </c>
      <c r="B11" s="69"/>
      <c r="C11" s="215" t="str">
        <f>'３年間の活動計画等'!B132&amp;""</f>
        <v/>
      </c>
      <c r="D11" s="227"/>
      <c r="E11" s="228"/>
      <c r="F11" s="229" t="str">
        <f t="shared" si="0"/>
        <v/>
      </c>
      <c r="G11" s="225"/>
      <c r="H11" s="226" t="str">
        <f t="shared" si="1"/>
        <v/>
      </c>
    </row>
    <row r="12" spans="1:10" ht="39.9" customHeight="1">
      <c r="A12" s="97">
        <v>8</v>
      </c>
      <c r="B12" s="70"/>
      <c r="C12" s="216" t="str">
        <f>'３年間の活動計画等'!B133&amp;""</f>
        <v/>
      </c>
      <c r="D12" s="230"/>
      <c r="E12" s="231"/>
      <c r="F12" s="232" t="str">
        <f t="shared" si="0"/>
        <v/>
      </c>
      <c r="G12" s="233"/>
      <c r="H12" s="226" t="str">
        <f t="shared" si="1"/>
        <v/>
      </c>
    </row>
    <row r="13" spans="1:10" ht="39.9" customHeight="1" thickBot="1">
      <c r="A13" s="493" t="s">
        <v>204</v>
      </c>
      <c r="B13" s="494"/>
      <c r="C13" s="495"/>
      <c r="D13" s="234">
        <f>SUM(D5:D12)</f>
        <v>0</v>
      </c>
      <c r="E13" s="235">
        <f>SUM(E5:E12)</f>
        <v>0</v>
      </c>
      <c r="F13" s="236">
        <f>SUM(F5:F12)</f>
        <v>0</v>
      </c>
      <c r="G13" s="236">
        <f>SUM(G5:G12)</f>
        <v>0</v>
      </c>
      <c r="H13" s="237">
        <f>SUM(H5:H12)</f>
        <v>0</v>
      </c>
    </row>
    <row r="14" spans="1:10" ht="12.9" customHeight="1" thickTop="1">
      <c r="A14" s="10"/>
      <c r="B14" s="71"/>
      <c r="C14" s="71"/>
      <c r="D14" s="71"/>
      <c r="E14" s="71"/>
      <c r="F14" s="71"/>
      <c r="G14" s="71"/>
      <c r="H14" s="71"/>
      <c r="I14" s="9"/>
    </row>
    <row r="15" spans="1:10" ht="19.5" customHeight="1" thickBot="1">
      <c r="A15" s="8" t="s">
        <v>2</v>
      </c>
      <c r="B15" s="7"/>
      <c r="C15" s="6"/>
      <c r="D15" s="5"/>
      <c r="E15" s="4"/>
      <c r="F15" s="4"/>
      <c r="G15" s="4"/>
      <c r="H15" s="4"/>
      <c r="I15" s="58" t="s">
        <v>1</v>
      </c>
      <c r="J15" s="4"/>
    </row>
    <row r="16" spans="1:10" ht="33" customHeight="1" thickTop="1">
      <c r="A16" s="89" t="s">
        <v>0</v>
      </c>
      <c r="B16" s="498" t="s">
        <v>229</v>
      </c>
      <c r="C16" s="499"/>
      <c r="D16" s="103" t="s">
        <v>231</v>
      </c>
      <c r="E16" s="104" t="s">
        <v>267</v>
      </c>
      <c r="F16" s="105" t="s">
        <v>268</v>
      </c>
      <c r="G16" s="104" t="s">
        <v>77</v>
      </c>
      <c r="H16" s="106" t="s">
        <v>87</v>
      </c>
      <c r="I16" s="90" t="s">
        <v>62</v>
      </c>
      <c r="J16" s="3"/>
    </row>
    <row r="17" spans="1:12" ht="39.9" customHeight="1">
      <c r="A17" s="91">
        <v>1</v>
      </c>
      <c r="B17" s="500" t="str">
        <f>C5&amp;""</f>
        <v/>
      </c>
      <c r="C17" s="501"/>
      <c r="D17" s="238"/>
      <c r="E17" s="239"/>
      <c r="F17" s="240"/>
      <c r="G17" s="239"/>
      <c r="H17" s="241"/>
      <c r="I17" s="242">
        <f t="shared" ref="I17:I24" si="2">SUM(D17:H17)</f>
        <v>0</v>
      </c>
      <c r="J17" s="72"/>
    </row>
    <row r="18" spans="1:12" ht="39.9" customHeight="1">
      <c r="A18" s="92">
        <v>2</v>
      </c>
      <c r="B18" s="496" t="str">
        <f t="shared" ref="B18:B24" si="3">C6&amp;""</f>
        <v/>
      </c>
      <c r="C18" s="497"/>
      <c r="D18" s="243"/>
      <c r="E18" s="244"/>
      <c r="F18" s="245"/>
      <c r="G18" s="244"/>
      <c r="H18" s="246"/>
      <c r="I18" s="242">
        <f t="shared" si="2"/>
        <v>0</v>
      </c>
      <c r="J18" s="73"/>
      <c r="L18" s="74"/>
    </row>
    <row r="19" spans="1:12" ht="39.9" customHeight="1">
      <c r="A19" s="92">
        <v>3</v>
      </c>
      <c r="B19" s="496" t="str">
        <f t="shared" si="3"/>
        <v/>
      </c>
      <c r="C19" s="497"/>
      <c r="D19" s="243"/>
      <c r="E19" s="244"/>
      <c r="F19" s="245"/>
      <c r="G19" s="244"/>
      <c r="H19" s="246"/>
      <c r="I19" s="242">
        <f t="shared" si="2"/>
        <v>0</v>
      </c>
      <c r="J19" s="73"/>
    </row>
    <row r="20" spans="1:12" ht="39.9" customHeight="1">
      <c r="A20" s="92">
        <v>4</v>
      </c>
      <c r="B20" s="496" t="str">
        <f t="shared" si="3"/>
        <v/>
      </c>
      <c r="C20" s="497"/>
      <c r="D20" s="243"/>
      <c r="E20" s="247"/>
      <c r="F20" s="248"/>
      <c r="G20" s="247"/>
      <c r="H20" s="249"/>
      <c r="I20" s="242">
        <f t="shared" si="2"/>
        <v>0</v>
      </c>
      <c r="J20" s="73"/>
    </row>
    <row r="21" spans="1:12" ht="39.9" customHeight="1">
      <c r="A21" s="92">
        <v>5</v>
      </c>
      <c r="B21" s="496" t="str">
        <f t="shared" si="3"/>
        <v/>
      </c>
      <c r="C21" s="497"/>
      <c r="D21" s="243"/>
      <c r="E21" s="244"/>
      <c r="F21" s="245"/>
      <c r="G21" s="244"/>
      <c r="H21" s="246"/>
      <c r="I21" s="242">
        <f t="shared" si="2"/>
        <v>0</v>
      </c>
      <c r="J21" s="75"/>
    </row>
    <row r="22" spans="1:12" ht="39.9" customHeight="1">
      <c r="A22" s="92">
        <v>6</v>
      </c>
      <c r="B22" s="496" t="str">
        <f t="shared" si="3"/>
        <v/>
      </c>
      <c r="C22" s="497"/>
      <c r="D22" s="243"/>
      <c r="E22" s="247"/>
      <c r="F22" s="248"/>
      <c r="G22" s="247"/>
      <c r="H22" s="249"/>
      <c r="I22" s="242">
        <f t="shared" si="2"/>
        <v>0</v>
      </c>
      <c r="J22" s="73"/>
    </row>
    <row r="23" spans="1:12" ht="39.9" customHeight="1">
      <c r="A23" s="92">
        <v>7</v>
      </c>
      <c r="B23" s="496" t="str">
        <f t="shared" si="3"/>
        <v/>
      </c>
      <c r="C23" s="497"/>
      <c r="D23" s="243"/>
      <c r="E23" s="250"/>
      <c r="F23" s="251"/>
      <c r="G23" s="250"/>
      <c r="H23" s="252"/>
      <c r="I23" s="242">
        <f t="shared" si="2"/>
        <v>0</v>
      </c>
      <c r="J23" s="73"/>
    </row>
    <row r="24" spans="1:12" ht="39.9" customHeight="1">
      <c r="A24" s="93">
        <v>8</v>
      </c>
      <c r="B24" s="502" t="str">
        <f t="shared" si="3"/>
        <v/>
      </c>
      <c r="C24" s="503"/>
      <c r="D24" s="253"/>
      <c r="E24" s="254"/>
      <c r="F24" s="255"/>
      <c r="G24" s="254"/>
      <c r="H24" s="256"/>
      <c r="I24" s="242">
        <f t="shared" si="2"/>
        <v>0</v>
      </c>
      <c r="J24" s="73"/>
    </row>
    <row r="25" spans="1:12" ht="33" customHeight="1" thickBot="1">
      <c r="A25" s="493" t="s">
        <v>63</v>
      </c>
      <c r="B25" s="494"/>
      <c r="C25" s="495"/>
      <c r="D25" s="257">
        <f>SUM(D17:D24)</f>
        <v>0</v>
      </c>
      <c r="E25" s="258">
        <f t="shared" ref="E25:I25" si="4">SUM(E17:E24)</f>
        <v>0</v>
      </c>
      <c r="F25" s="259">
        <f t="shared" si="4"/>
        <v>0</v>
      </c>
      <c r="G25" s="259">
        <f t="shared" si="4"/>
        <v>0</v>
      </c>
      <c r="H25" s="260">
        <f t="shared" si="4"/>
        <v>0</v>
      </c>
      <c r="I25" s="261">
        <f t="shared" si="4"/>
        <v>0</v>
      </c>
      <c r="J25" s="76"/>
    </row>
    <row r="26" spans="1:12" ht="21.9" customHeight="1" thickTop="1"/>
  </sheetData>
  <sheetProtection algorithmName="SHA-512" hashValue="gef0Ei4Ltfo+G4MU9dTpzL4rmoYmta48bezozf1DuhUqhzFzQNIh5Q2TMWEMCaFEYH9+I1nWEa2iKOV5aoNaSw==" saltValue="Y1E2t0DcH9Vf3VE6cySGHQ==" spinCount="100000" sheet="1" objects="1" scenarios="1"/>
  <mergeCells count="11">
    <mergeCell ref="A13:C13"/>
    <mergeCell ref="A25:C25"/>
    <mergeCell ref="B21:C21"/>
    <mergeCell ref="B16:C16"/>
    <mergeCell ref="B17:C17"/>
    <mergeCell ref="B18:C18"/>
    <mergeCell ref="B19:C19"/>
    <mergeCell ref="B20:C20"/>
    <mergeCell ref="B22:C22"/>
    <mergeCell ref="B23:C23"/>
    <mergeCell ref="B24:C24"/>
  </mergeCells>
  <phoneticPr fontId="2"/>
  <dataValidations count="2">
    <dataValidation allowBlank="1" showInputMessage="1" showErrorMessage="1" prompt="消費税等仕入控除税額の取扱で「1.課税事業者」を選択する場合のみ金額を入力してください。" sqref="E5" xr:uid="{011748A1-18E7-4E79-BF04-18689AAD4D92}"/>
    <dataValidation type="list" allowBlank="1" showInputMessage="1" showErrorMessage="1" sqref="B5:B12" xr:uid="{8FE2864A-48F6-46DE-B556-A51950CF4EEC}">
      <formula1>"有,無"</formula1>
    </dataValidation>
  </dataValidations>
  <pageMargins left="0.59055118110236227" right="0.59055118110236227" top="0.59055118110236227" bottom="0.59055118110236227" header="0.31496062992125984" footer="0.31496062992125984"/>
  <pageSetup paperSize="9" scale="85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3E605-01BB-4462-A120-46BC73E84BE2}">
  <sheetPr>
    <pageSetUpPr fitToPage="1"/>
  </sheetPr>
  <dimension ref="A1:K26"/>
  <sheetViews>
    <sheetView view="pageBreakPreview" zoomScaleNormal="100" zoomScaleSheetLayoutView="100" workbookViewId="0"/>
  </sheetViews>
  <sheetFormatPr defaultColWidth="8.5" defaultRowHeight="32.4" customHeight="1"/>
  <cols>
    <col min="1" max="1" width="25.09765625" style="2" customWidth="1"/>
    <col min="2" max="2" width="23.59765625" style="2" customWidth="1"/>
    <col min="3" max="5" width="5.5" style="2" customWidth="1"/>
    <col min="6" max="6" width="7.5" style="2" customWidth="1"/>
    <col min="7" max="7" width="8.19921875" style="2" customWidth="1"/>
    <col min="8" max="8" width="8.19921875" style="15" customWidth="1"/>
    <col min="9" max="16384" width="8.5" style="2"/>
  </cols>
  <sheetData>
    <row r="1" spans="1:10" s="27" customFormat="1" ht="19.5" customHeight="1">
      <c r="A1" s="29" t="s">
        <v>255</v>
      </c>
      <c r="B1" s="28"/>
      <c r="C1" s="28"/>
      <c r="D1" s="28"/>
      <c r="E1" s="28"/>
      <c r="F1" s="28"/>
      <c r="G1" s="28"/>
      <c r="H1" s="211" t="s">
        <v>239</v>
      </c>
    </row>
    <row r="2" spans="1:10" ht="8.1" customHeight="1">
      <c r="A2" s="17"/>
      <c r="B2" s="17"/>
      <c r="C2" s="17"/>
      <c r="D2" s="17"/>
      <c r="E2" s="17"/>
      <c r="F2" s="17"/>
      <c r="G2" s="17"/>
      <c r="H2" s="25"/>
    </row>
    <row r="3" spans="1:10" ht="8.1" customHeight="1">
      <c r="A3" s="17"/>
      <c r="B3" s="17"/>
      <c r="C3" s="17"/>
      <c r="D3" s="17"/>
      <c r="E3" s="17"/>
      <c r="F3" s="17"/>
      <c r="G3" s="17"/>
      <c r="H3" s="25"/>
    </row>
    <row r="4" spans="1:10" ht="32.4" customHeight="1">
      <c r="A4" s="26" t="s">
        <v>22</v>
      </c>
      <c r="B4" s="520" t="s">
        <v>21</v>
      </c>
      <c r="C4" s="520"/>
      <c r="D4" s="520"/>
      <c r="E4" s="520"/>
      <c r="F4" s="520"/>
      <c r="G4" s="98"/>
      <c r="H4" s="25"/>
    </row>
    <row r="5" spans="1:10" ht="21.6" customHeight="1">
      <c r="A5" s="17" t="s">
        <v>20</v>
      </c>
      <c r="B5" s="17"/>
      <c r="C5" s="17"/>
      <c r="D5" s="17"/>
      <c r="E5" s="17"/>
      <c r="F5" s="17"/>
      <c r="G5" s="17"/>
      <c r="H5" s="16" t="s">
        <v>277</v>
      </c>
    </row>
    <row r="6" spans="1:10" ht="33.9" customHeight="1">
      <c r="A6" s="24" t="s">
        <v>19</v>
      </c>
      <c r="B6" s="521" t="s">
        <v>18</v>
      </c>
      <c r="C6" s="333"/>
      <c r="D6" s="333"/>
      <c r="E6" s="522"/>
      <c r="F6" s="23" t="s">
        <v>17</v>
      </c>
      <c r="G6" s="523" t="s">
        <v>16</v>
      </c>
      <c r="H6" s="524"/>
    </row>
    <row r="7" spans="1:10" ht="33.9" customHeight="1">
      <c r="A7" s="22"/>
      <c r="B7" s="510"/>
      <c r="C7" s="511"/>
      <c r="D7" s="511"/>
      <c r="E7" s="512"/>
      <c r="F7" s="21" t="s">
        <v>15</v>
      </c>
      <c r="G7" s="525"/>
      <c r="H7" s="526"/>
    </row>
    <row r="8" spans="1:10" ht="33.9" customHeight="1">
      <c r="A8" s="22"/>
      <c r="B8" s="510"/>
      <c r="C8" s="511"/>
      <c r="D8" s="511"/>
      <c r="E8" s="512"/>
      <c r="F8" s="21" t="s">
        <v>15</v>
      </c>
      <c r="G8" s="525"/>
      <c r="H8" s="526"/>
    </row>
    <row r="9" spans="1:10" ht="33.9" customHeight="1">
      <c r="A9" s="22"/>
      <c r="B9" s="510"/>
      <c r="C9" s="511"/>
      <c r="D9" s="511"/>
      <c r="E9" s="512"/>
      <c r="F9" s="21" t="s">
        <v>15</v>
      </c>
      <c r="G9" s="525"/>
      <c r="H9" s="526"/>
    </row>
    <row r="10" spans="1:10" ht="33.9" customHeight="1">
      <c r="A10" s="22"/>
      <c r="B10" s="510"/>
      <c r="C10" s="511"/>
      <c r="D10" s="511"/>
      <c r="E10" s="512"/>
      <c r="F10" s="21" t="s">
        <v>15</v>
      </c>
      <c r="G10" s="525"/>
      <c r="H10" s="526"/>
    </row>
    <row r="11" spans="1:10" ht="33.9" customHeight="1">
      <c r="A11" s="22"/>
      <c r="B11" s="510"/>
      <c r="C11" s="511"/>
      <c r="D11" s="511"/>
      <c r="E11" s="512"/>
      <c r="F11" s="21" t="s">
        <v>15</v>
      </c>
      <c r="G11" s="525"/>
      <c r="H11" s="526"/>
    </row>
    <row r="12" spans="1:10" ht="33.9" customHeight="1">
      <c r="A12" s="22"/>
      <c r="B12" s="510"/>
      <c r="C12" s="511"/>
      <c r="D12" s="511"/>
      <c r="E12" s="512"/>
      <c r="F12" s="21" t="s">
        <v>15</v>
      </c>
      <c r="G12" s="525"/>
      <c r="H12" s="526"/>
    </row>
    <row r="13" spans="1:10" ht="33.9" customHeight="1">
      <c r="A13" s="20"/>
      <c r="B13" s="513"/>
      <c r="C13" s="514"/>
      <c r="D13" s="514"/>
      <c r="E13" s="515"/>
      <c r="F13" s="19" t="s">
        <v>15</v>
      </c>
      <c r="G13" s="525"/>
      <c r="H13" s="526"/>
    </row>
    <row r="14" spans="1:10" ht="33.9" customHeight="1">
      <c r="A14" s="516" t="s">
        <v>14</v>
      </c>
      <c r="B14" s="516"/>
      <c r="C14" s="516"/>
      <c r="D14" s="516"/>
      <c r="E14" s="516"/>
      <c r="F14" s="516"/>
      <c r="G14" s="527">
        <f>SUM(G7:H13)</f>
        <v>0</v>
      </c>
      <c r="H14" s="528"/>
    </row>
    <row r="15" spans="1:10" ht="8.4" customHeight="1">
      <c r="A15" s="17"/>
      <c r="B15" s="17"/>
      <c r="C15" s="17"/>
      <c r="D15" s="17"/>
      <c r="E15" s="17"/>
      <c r="F15" s="17"/>
      <c r="G15" s="99"/>
      <c r="H15" s="100"/>
    </row>
    <row r="16" spans="1:10" ht="32.4" customHeight="1">
      <c r="A16" s="17" t="s">
        <v>13</v>
      </c>
      <c r="B16" s="17"/>
      <c r="C16" s="17"/>
      <c r="D16" s="17"/>
      <c r="E16" s="17"/>
      <c r="F16" s="17"/>
      <c r="G16" s="99"/>
      <c r="H16" s="16"/>
      <c r="J16" s="2" t="s">
        <v>12</v>
      </c>
    </row>
    <row r="17" spans="1:11" ht="33.9" customHeight="1">
      <c r="A17" s="507" t="s">
        <v>11</v>
      </c>
      <c r="B17" s="508"/>
      <c r="C17" s="508"/>
      <c r="D17" s="508"/>
      <c r="E17" s="508"/>
      <c r="F17" s="509"/>
      <c r="G17" s="527">
        <f>SUMIF(F7:F13,"課税対象外",G7:H13)</f>
        <v>0</v>
      </c>
      <c r="H17" s="528"/>
      <c r="J17" s="18" t="str">
        <f>LEFT(K17,1)</f>
        <v>要</v>
      </c>
      <c r="K17" s="17" t="str">
        <f>B4</f>
        <v>要選択</v>
      </c>
    </row>
    <row r="18" spans="1:11" ht="33.9" customHeight="1" thickBot="1">
      <c r="A18" s="517" t="s">
        <v>10</v>
      </c>
      <c r="B18" s="518"/>
      <c r="C18" s="518"/>
      <c r="D18" s="518"/>
      <c r="E18" s="518"/>
      <c r="F18" s="519"/>
      <c r="G18" s="529">
        <f>IF(J17="1",ROUNDDOWN((G14-G17)*10/110,0),0)</f>
        <v>0</v>
      </c>
      <c r="H18" s="530"/>
      <c r="I18" s="17" t="s">
        <v>9</v>
      </c>
    </row>
    <row r="19" spans="1:11" ht="33.9" customHeight="1" thickBot="1">
      <c r="A19" s="504" t="s">
        <v>8</v>
      </c>
      <c r="B19" s="505"/>
      <c r="C19" s="505"/>
      <c r="D19" s="505"/>
      <c r="E19" s="505"/>
      <c r="F19" s="506"/>
      <c r="G19" s="531">
        <f>G14-G18</f>
        <v>0</v>
      </c>
      <c r="H19" s="532"/>
    </row>
    <row r="20" spans="1:11" ht="9" customHeight="1">
      <c r="A20" s="17"/>
      <c r="B20" s="17"/>
      <c r="C20" s="17"/>
      <c r="D20" s="17"/>
      <c r="E20" s="17"/>
      <c r="F20" s="17"/>
      <c r="G20" s="99"/>
      <c r="H20" s="100"/>
    </row>
    <row r="21" spans="1:11" ht="32.4" customHeight="1">
      <c r="A21" s="17" t="s">
        <v>7</v>
      </c>
      <c r="B21" s="17"/>
      <c r="C21" s="17"/>
      <c r="D21" s="17"/>
      <c r="E21" s="17"/>
      <c r="F21" s="17"/>
      <c r="G21" s="99"/>
      <c r="H21" s="16"/>
    </row>
    <row r="22" spans="1:11" ht="33.9" customHeight="1" thickBot="1">
      <c r="A22" s="507" t="s">
        <v>284</v>
      </c>
      <c r="B22" s="508"/>
      <c r="C22" s="508"/>
      <c r="D22" s="508"/>
      <c r="E22" s="508"/>
      <c r="F22" s="509"/>
      <c r="G22" s="529">
        <f>予算書総表!F13</f>
        <v>0</v>
      </c>
      <c r="H22" s="530"/>
    </row>
    <row r="23" spans="1:11" ht="33.9" customHeight="1" thickBot="1">
      <c r="A23" s="504" t="s">
        <v>6</v>
      </c>
      <c r="B23" s="505"/>
      <c r="C23" s="505"/>
      <c r="D23" s="505"/>
      <c r="E23" s="505"/>
      <c r="F23" s="506"/>
      <c r="G23" s="531">
        <f>ROUNDDOWN(G22*0.05,0)</f>
        <v>0</v>
      </c>
      <c r="H23" s="532"/>
    </row>
    <row r="24" spans="1:11" ht="11.4" customHeight="1">
      <c r="A24" s="17"/>
      <c r="B24" s="17"/>
      <c r="C24" s="17"/>
      <c r="D24" s="17"/>
      <c r="E24" s="17"/>
      <c r="F24" s="17"/>
      <c r="G24" s="99"/>
      <c r="H24" s="100"/>
    </row>
    <row r="25" spans="1:11" ht="32.4" customHeight="1" thickBot="1">
      <c r="A25" s="17" t="s">
        <v>5</v>
      </c>
      <c r="B25" s="17"/>
      <c r="C25" s="17"/>
      <c r="D25" s="17"/>
      <c r="E25" s="17"/>
      <c r="F25" s="17"/>
      <c r="G25" s="99"/>
      <c r="H25" s="16"/>
    </row>
    <row r="26" spans="1:11" ht="33.9" customHeight="1" thickBot="1">
      <c r="A26" s="504" t="s">
        <v>4</v>
      </c>
      <c r="B26" s="505"/>
      <c r="C26" s="505"/>
      <c r="D26" s="505"/>
      <c r="E26" s="505"/>
      <c r="F26" s="506"/>
      <c r="G26" s="531">
        <f>MIN(G19,G23)</f>
        <v>0</v>
      </c>
      <c r="H26" s="532"/>
    </row>
  </sheetData>
  <sheetProtection algorithmName="SHA-512" hashValue="DaSHv/r9Mu79/NKqj0aNHHnTEawuOa1g01Eu+vY8VATLbCdurwpezrs8Ij4CcOmud6YBJNfzPo/wAAw6JKadTw==" saltValue="o+WXBS8GkGZXiObf2v/LDw==" spinCount="100000" sheet="1" objects="1" scenarios="1"/>
  <mergeCells count="31">
    <mergeCell ref="G18:H18"/>
    <mergeCell ref="G19:H19"/>
    <mergeCell ref="G22:H22"/>
    <mergeCell ref="G23:H23"/>
    <mergeCell ref="G26:H26"/>
    <mergeCell ref="G11:H11"/>
    <mergeCell ref="G12:H12"/>
    <mergeCell ref="G13:H13"/>
    <mergeCell ref="G14:H14"/>
    <mergeCell ref="G17:H17"/>
    <mergeCell ref="G6:H6"/>
    <mergeCell ref="G7:H7"/>
    <mergeCell ref="G8:H8"/>
    <mergeCell ref="G9:H9"/>
    <mergeCell ref="G10:H10"/>
    <mergeCell ref="B10:E10"/>
    <mergeCell ref="B4:F4"/>
    <mergeCell ref="B6:E6"/>
    <mergeCell ref="B7:E7"/>
    <mergeCell ref="B8:E8"/>
    <mergeCell ref="B9:E9"/>
    <mergeCell ref="A19:F19"/>
    <mergeCell ref="A22:F22"/>
    <mergeCell ref="A23:F23"/>
    <mergeCell ref="A26:F26"/>
    <mergeCell ref="B11:E11"/>
    <mergeCell ref="B12:E12"/>
    <mergeCell ref="B13:E13"/>
    <mergeCell ref="A14:F14"/>
    <mergeCell ref="A17:F17"/>
    <mergeCell ref="A18:F18"/>
  </mergeCells>
  <phoneticPr fontId="2"/>
  <conditionalFormatting sqref="B4:G4">
    <cfRule type="containsText" dxfId="0" priority="1" operator="containsText" text="要選択">
      <formula>NOT(ISERROR(SEARCH("要選択",B4)))</formula>
    </cfRule>
  </conditionalFormatting>
  <dataValidations count="4">
    <dataValidation type="list" imeMode="hiragana" allowBlank="1" showInputMessage="1" showErrorMessage="1" sqref="F7:F13" xr:uid="{C7E7CE9A-75CF-4DC5-8E75-CA4DBCF0C6BF}">
      <formula1>"課税対象外,―"</formula1>
    </dataValidation>
    <dataValidation imeMode="hiragana" allowBlank="1" showInputMessage="1" showErrorMessage="1" sqref="B15:G16 B20:G21 B24:G25 K8:IW1048576 A4:A1048576 B27:G65539 C5:E5 I8:J65539 I1:IW7 B5:B13 A1:G3 F5:F6 G5" xr:uid="{0C183A9E-17F9-4C4C-A3E2-9890DE81957C}"/>
    <dataValidation type="list" allowBlank="1" showInputMessage="1" showErrorMessage="1" sqref="B4:F4" xr:uid="{B1C26EBC-5537-4D7B-886B-B5D68C50E10D}">
      <formula1>"1 課税事業者,2 免税事業者及び簡易課税事業者,3 課税事業者ではあるが、その他条件により消費税等仕入控除調整を行わない事業者"</formula1>
    </dataValidation>
    <dataValidation imeMode="off" allowBlank="1" showInputMessage="1" showErrorMessage="1" sqref="H2:H5 G6 G14 H15:H16 G17:G19 H20:H21 G22:G23 G26 H24:H25 H27:H65539" xr:uid="{C8D2F754-3D91-4D81-A77F-7EA9AE511151}"/>
  </dataValidations>
  <pageMargins left="0.7" right="0.7" top="0.75" bottom="0.75" header="0.3" footer="0.3"/>
  <pageSetup paperSize="9" scale="9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A4F42-D55E-4223-8B86-6EE217E63AB5}">
  <dimension ref="A1:E9"/>
  <sheetViews>
    <sheetView workbookViewId="0">
      <selection activeCell="D14" sqref="D14"/>
    </sheetView>
  </sheetViews>
  <sheetFormatPr defaultRowHeight="18"/>
  <cols>
    <col min="1" max="1" width="13.09765625" customWidth="1"/>
    <col min="3" max="3" width="13.8984375" customWidth="1"/>
    <col min="4" max="4" width="21" customWidth="1"/>
  </cols>
  <sheetData>
    <row r="1" spans="1:5">
      <c r="A1" s="111" t="s">
        <v>94</v>
      </c>
      <c r="B1" s="111" t="s">
        <v>95</v>
      </c>
      <c r="C1" s="111" t="s">
        <v>96</v>
      </c>
      <c r="D1" s="111" t="s">
        <v>97</v>
      </c>
      <c r="E1" s="111" t="s">
        <v>98</v>
      </c>
    </row>
    <row r="2" spans="1:5">
      <c r="A2" s="111" t="s">
        <v>99</v>
      </c>
      <c r="B2" s="111" t="s">
        <v>100</v>
      </c>
      <c r="C2" s="111" t="s">
        <v>101</v>
      </c>
      <c r="D2" s="111" t="s">
        <v>246</v>
      </c>
      <c r="E2" s="111" t="s">
        <v>102</v>
      </c>
    </row>
    <row r="3" spans="1:5">
      <c r="A3" s="111" t="s">
        <v>103</v>
      </c>
      <c r="B3" s="111" t="s">
        <v>104</v>
      </c>
      <c r="C3" s="111" t="s">
        <v>105</v>
      </c>
      <c r="D3" s="111" t="s">
        <v>247</v>
      </c>
      <c r="E3" s="111" t="s">
        <v>106</v>
      </c>
    </row>
    <row r="4" spans="1:5">
      <c r="A4" s="111" t="s">
        <v>107</v>
      </c>
      <c r="B4" s="111" t="s">
        <v>108</v>
      </c>
      <c r="C4" s="111" t="s">
        <v>109</v>
      </c>
      <c r="D4" s="111" t="s">
        <v>248</v>
      </c>
      <c r="E4" s="111" t="s">
        <v>110</v>
      </c>
    </row>
    <row r="5" spans="1:5">
      <c r="A5" s="111" t="s">
        <v>111</v>
      </c>
      <c r="B5" s="111" t="s">
        <v>112</v>
      </c>
      <c r="C5" s="111" t="s">
        <v>113</v>
      </c>
      <c r="D5" s="111" t="s">
        <v>114</v>
      </c>
      <c r="E5" s="111" t="s">
        <v>115</v>
      </c>
    </row>
    <row r="6" spans="1:5">
      <c r="A6" s="111" t="s">
        <v>116</v>
      </c>
      <c r="B6" s="111" t="s">
        <v>117</v>
      </c>
      <c r="C6" s="111" t="s">
        <v>118</v>
      </c>
      <c r="D6" s="111" t="s">
        <v>119</v>
      </c>
      <c r="E6" s="111" t="s">
        <v>120</v>
      </c>
    </row>
    <row r="7" spans="1:5">
      <c r="A7" s="111" t="s">
        <v>121</v>
      </c>
      <c r="B7" s="111"/>
      <c r="C7" s="111"/>
      <c r="D7" s="111" t="s">
        <v>122</v>
      </c>
      <c r="E7" s="111" t="s">
        <v>123</v>
      </c>
    </row>
    <row r="8" spans="1:5">
      <c r="A8" s="111"/>
      <c r="B8" s="111"/>
      <c r="C8" s="111"/>
      <c r="D8" s="111" t="s">
        <v>124</v>
      </c>
      <c r="E8" s="111" t="s">
        <v>125</v>
      </c>
    </row>
    <row r="9" spans="1:5">
      <c r="A9" s="111"/>
      <c r="B9" s="111"/>
      <c r="C9" s="111"/>
      <c r="D9" s="111" t="s">
        <v>126</v>
      </c>
      <c r="E9" s="111"/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10</vt:i4>
      </vt:variant>
    </vt:vector>
  </HeadingPairs>
  <TitlesOfParts>
    <vt:vector size="17" baseType="lpstr">
      <vt:lpstr>datas</vt:lpstr>
      <vt:lpstr>総表</vt:lpstr>
      <vt:lpstr>３年間の活動計画等</vt:lpstr>
      <vt:lpstr>運営等の取組</vt:lpstr>
      <vt:lpstr>予算書総表</vt:lpstr>
      <vt:lpstr>活動計画推進業務費計算書</vt:lpstr>
      <vt:lpstr>【非表示】分野・ジャンル</vt:lpstr>
      <vt:lpstr>'３年間の活動計画等'!Print_Area</vt:lpstr>
      <vt:lpstr>運営等の取組!Print_Area</vt:lpstr>
      <vt:lpstr>活動計画推進業務費計算書!Print_Area</vt:lpstr>
      <vt:lpstr>総表!Print_Area</vt:lpstr>
      <vt:lpstr>予算書総表!Print_Area</vt:lpstr>
      <vt:lpstr>演劇</vt:lpstr>
      <vt:lpstr>音楽</vt:lpstr>
      <vt:lpstr>大衆芸能</vt:lpstr>
      <vt:lpstr>伝統芸能</vt:lpstr>
      <vt:lpstr>舞踊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iwabuchi yuriko</dc:creator>
  <cp:lastModifiedBy>miwa rikako</cp:lastModifiedBy>
  <cp:lastPrinted>2024-10-03T05:16:45Z</cp:lastPrinted>
  <dcterms:created xsi:type="dcterms:W3CDTF">2023-09-12T08:30:15Z</dcterms:created>
  <dcterms:modified xsi:type="dcterms:W3CDTF">2025-09-30T06:23:47Z</dcterms:modified>
</cp:coreProperties>
</file>