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mc:AlternateContent xmlns:mc="http://schemas.openxmlformats.org/markup-compatibility/2006">
    <mc:Choice Requires="x15">
      <x15ac:absPath xmlns:x15ac="http://schemas.microsoft.com/office/spreadsheetml/2010/11/ac" url="K:\企画部\日本博事務局\23_★公募助成型（イノベ・文化資源）\【令和８(2026)年度】\02_公募資料\2次募集(1次は委託のフォルダに)\"/>
    </mc:Choice>
  </mc:AlternateContent>
  <xr:revisionPtr revIDLastSave="0" documentId="13_ncr:1_{50254DED-BC78-4000-9663-9D096433D171}" xr6:coauthVersionLast="47" xr6:coauthVersionMax="47" xr10:uidLastSave="{00000000-0000-0000-0000-000000000000}"/>
  <bookViews>
    <workbookView xWindow="2688" yWindow="1368" windowWidth="15432" windowHeight="11592" tabRatio="813" activeTab="1" xr2:uid="{00000000-000D-0000-FFFF-FFFF00000000}"/>
  </bookViews>
  <sheets>
    <sheet name="1総表" sheetId="38" r:id="rId1"/>
    <sheet name="2内訳表" sheetId="35" r:id="rId2"/>
  </sheets>
  <definedNames>
    <definedName name="_xlnm.Print_Area" localSheetId="0">'1総表'!$A$1:$J$55</definedName>
    <definedName name="_xlnm.Print_Area" localSheetId="1">'2内訳表'!$A$1:$O$116</definedName>
    <definedName name="Z_B41A2E6E_E8D1_4302_A115_BD20C18DEE7E_.wvu.PrintArea" localSheetId="0" hidden="1">'1総表'!$A$1:$J$112</definedName>
    <definedName name="Z_B41A2E6E_E8D1_4302_A115_BD20C18DEE7E_.wvu.PrintArea" localSheetId="1" hidden="1">'2内訳表'!$A$1:$O$170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77" i="35" l="1"/>
  <c r="H24" i="38"/>
  <c r="G24" i="38"/>
  <c r="F24" i="38"/>
  <c r="E24" i="38"/>
  <c r="D24" i="38"/>
  <c r="I24" i="38" s="1"/>
  <c r="O56" i="35"/>
  <c r="N59" i="35"/>
  <c r="N58" i="35"/>
  <c r="N57" i="35"/>
  <c r="N56" i="35"/>
  <c r="M28" i="35"/>
  <c r="M29" i="35"/>
  <c r="M27" i="35"/>
  <c r="F12" i="38" s="1"/>
  <c r="H41" i="38"/>
  <c r="G41" i="38"/>
  <c r="F41" i="38"/>
  <c r="E41" i="38"/>
  <c r="D41" i="38"/>
  <c r="G39" i="38"/>
  <c r="H39" i="38"/>
  <c r="F39" i="38"/>
  <c r="E39" i="38"/>
  <c r="D39" i="38"/>
  <c r="I39" i="38" l="1"/>
  <c r="I41" i="38"/>
  <c r="N93" i="35" l="1"/>
  <c r="N92" i="35"/>
  <c r="O92" i="35" l="1"/>
  <c r="N89" i="35" l="1"/>
  <c r="N88" i="35"/>
  <c r="H25" i="38"/>
  <c r="G25" i="38"/>
  <c r="F25" i="38"/>
  <c r="E25" i="38"/>
  <c r="E23" i="38"/>
  <c r="F27" i="38"/>
  <c r="F26" i="38"/>
  <c r="F23" i="38"/>
  <c r="F22" i="38"/>
  <c r="F21" i="38"/>
  <c r="F20" i="38"/>
  <c r="N97" i="35"/>
  <c r="N86" i="35"/>
  <c r="N85" i="35"/>
  <c r="G26" i="38"/>
  <c r="H26" i="38"/>
  <c r="D26" i="38"/>
  <c r="D18" i="38"/>
  <c r="E18" i="38"/>
  <c r="F18" i="38"/>
  <c r="G18" i="38"/>
  <c r="H18" i="38"/>
  <c r="F19" i="38"/>
  <c r="E20" i="38"/>
  <c r="G20" i="38"/>
  <c r="H20" i="38"/>
  <c r="D21" i="38"/>
  <c r="E21" i="38"/>
  <c r="G21" i="38"/>
  <c r="H21" i="38"/>
  <c r="E22" i="38"/>
  <c r="G22" i="38"/>
  <c r="H22" i="38"/>
  <c r="G23" i="38"/>
  <c r="H23" i="38"/>
  <c r="E27" i="38"/>
  <c r="G27" i="38"/>
  <c r="H27" i="38"/>
  <c r="H43" i="38"/>
  <c r="G43" i="38"/>
  <c r="F43" i="38"/>
  <c r="E43" i="38"/>
  <c r="D43" i="38"/>
  <c r="H42" i="38"/>
  <c r="G42" i="38"/>
  <c r="F42" i="38"/>
  <c r="E42" i="38"/>
  <c r="D42" i="38"/>
  <c r="H40" i="38"/>
  <c r="G40" i="38"/>
  <c r="F40" i="38"/>
  <c r="E40" i="38"/>
  <c r="D40" i="38"/>
  <c r="H38" i="38"/>
  <c r="G38" i="38"/>
  <c r="F38" i="38"/>
  <c r="D38" i="38"/>
  <c r="H44" i="38" l="1"/>
  <c r="D44" i="38"/>
  <c r="F44" i="38"/>
  <c r="G44" i="38"/>
  <c r="F28" i="38"/>
  <c r="O88" i="35"/>
  <c r="I21" i="38"/>
  <c r="N68" i="35" l="1"/>
  <c r="N67" i="35"/>
  <c r="N66" i="35" l="1"/>
  <c r="N65" i="35"/>
  <c r="N64" i="35"/>
  <c r="E26" i="38" s="1"/>
  <c r="I26" i="38" l="1"/>
  <c r="N69" i="35"/>
  <c r="N61" i="35"/>
  <c r="N53" i="35"/>
  <c r="N49" i="35"/>
  <c r="N45" i="35"/>
  <c r="N41" i="35"/>
  <c r="N37" i="35"/>
  <c r="G19" i="38" s="1"/>
  <c r="G28" i="38" s="1"/>
  <c r="E4" i="38" l="1"/>
  <c r="M105" i="35" l="1"/>
  <c r="M106" i="35"/>
  <c r="M107" i="35"/>
  <c r="E3" i="38"/>
  <c r="N87" i="35"/>
  <c r="E38" i="38" l="1"/>
  <c r="E44" i="38" s="1"/>
  <c r="O85" i="35" l="1"/>
  <c r="N95" i="35"/>
  <c r="N91" i="35"/>
  <c r="M108" i="35"/>
  <c r="E52" i="38" s="1"/>
  <c r="I38" i="38" l="1"/>
  <c r="N94" i="35"/>
  <c r="N90" i="35"/>
  <c r="N96" i="35"/>
  <c r="I40" i="38" l="1"/>
  <c r="I43" i="38"/>
  <c r="I42" i="38"/>
  <c r="O94" i="35"/>
  <c r="O96" i="35"/>
  <c r="O90" i="35"/>
  <c r="N44" i="35"/>
  <c r="N46" i="35"/>
  <c r="N47" i="35"/>
  <c r="N48" i="35"/>
  <c r="D22" i="38" s="1"/>
  <c r="I22" i="38" s="1"/>
  <c r="N50" i="35"/>
  <c r="N51" i="35"/>
  <c r="N52" i="35"/>
  <c r="D23" i="38" s="1"/>
  <c r="N54" i="35"/>
  <c r="N55" i="35"/>
  <c r="N60" i="35"/>
  <c r="D25" i="38" s="1"/>
  <c r="I25" i="38" s="1"/>
  <c r="N62" i="35"/>
  <c r="N63" i="35"/>
  <c r="N70" i="35"/>
  <c r="N71" i="35"/>
  <c r="N72" i="35"/>
  <c r="D27" i="38" s="1"/>
  <c r="I27" i="38" s="1"/>
  <c r="N73" i="35"/>
  <c r="N74" i="35"/>
  <c r="N42" i="35"/>
  <c r="N43" i="35"/>
  <c r="N40" i="35"/>
  <c r="N38" i="35"/>
  <c r="N36" i="35"/>
  <c r="N35" i="35"/>
  <c r="E19" i="38" l="1"/>
  <c r="E28" i="38" s="1"/>
  <c r="I44" i="38"/>
  <c r="H19" i="38"/>
  <c r="H28" i="38" s="1"/>
  <c r="D20" i="38"/>
  <c r="I20" i="38" s="1"/>
  <c r="O40" i="35"/>
  <c r="D19" i="38"/>
  <c r="O64" i="35"/>
  <c r="O35" i="35"/>
  <c r="O44" i="35"/>
  <c r="O60" i="35"/>
  <c r="O72" i="35"/>
  <c r="O52" i="35"/>
  <c r="O48" i="35"/>
  <c r="D28" i="38" l="1"/>
  <c r="N75" i="35"/>
  <c r="I23" i="38"/>
  <c r="I19" i="38"/>
  <c r="I29" i="38" l="1"/>
  <c r="G76" i="35"/>
  <c r="N76" i="35" s="1"/>
  <c r="J79" i="35" s="1"/>
  <c r="I30" i="38" l="1"/>
  <c r="J80" i="35"/>
  <c r="D54" i="38"/>
  <c r="E10" i="38"/>
  <c r="F33" i="38" l="1"/>
  <c r="N98" i="35"/>
  <c r="N99" i="35" s="1"/>
  <c r="E13" i="38" l="1"/>
  <c r="E11" i="38"/>
  <c r="I45" i="38"/>
  <c r="I46" i="38" s="1"/>
</calcChain>
</file>

<file path=xl/sharedStrings.xml><?xml version="1.0" encoding="utf-8"?>
<sst xmlns="http://schemas.openxmlformats.org/spreadsheetml/2006/main" count="205" uniqueCount="134">
  <si>
    <t>＊</t>
  </si>
  <si>
    <t>計算式が設定されていますので青色の欄には入力しないでください。</t>
  </si>
  <si>
    <t>単位：円</t>
  </si>
  <si>
    <t>（支出の部）</t>
  </si>
  <si>
    <t>費目</t>
  </si>
  <si>
    <t>事業費</t>
  </si>
  <si>
    <t>諸謝金</t>
  </si>
  <si>
    <t>消耗品費</t>
  </si>
  <si>
    <t>保険料</t>
  </si>
  <si>
    <t>（収入の部）</t>
  </si>
  <si>
    <t>補助金・助成金</t>
  </si>
  <si>
    <t>寄附金・協賛金</t>
  </si>
  <si>
    <t>対応する収入は「（収入の部）」に計上しないでください。</t>
  </si>
  <si>
    <t>提出前に必ず会計担当者が記載内容を確認、検算をするようにしてください。</t>
  </si>
  <si>
    <t>種別</t>
  </si>
  <si>
    <t>旅費</t>
  </si>
  <si>
    <t>金額</t>
  </si>
  <si>
    <t>単価（円）</t>
    <rPh sb="0" eb="2">
      <t>タンカ</t>
    </rPh>
    <rPh sb="3" eb="4">
      <t>エン</t>
    </rPh>
    <phoneticPr fontId="20"/>
  </si>
  <si>
    <t>小計（円）</t>
    <rPh sb="0" eb="2">
      <t>ショウケイ</t>
    </rPh>
    <rPh sb="3" eb="4">
      <t>エン</t>
    </rPh>
    <phoneticPr fontId="20"/>
  </si>
  <si>
    <t>数量(1)</t>
    <phoneticPr fontId="20"/>
  </si>
  <si>
    <t>数量(2)</t>
    <phoneticPr fontId="20"/>
  </si>
  <si>
    <t>数量(3)</t>
    <rPh sb="0" eb="2">
      <t>スウリョウ</t>
    </rPh>
    <phoneticPr fontId="20"/>
  </si>
  <si>
    <t>時間単価</t>
    <rPh sb="0" eb="2">
      <t>ジカン</t>
    </rPh>
    <rPh sb="2" eb="4">
      <t>タンカ</t>
    </rPh>
    <phoneticPr fontId="20"/>
  </si>
  <si>
    <t>内訳（支払内容）</t>
    <rPh sb="3" eb="5">
      <t>シハラ</t>
    </rPh>
    <rPh sb="5" eb="7">
      <t>ナイヨウ</t>
    </rPh>
    <phoneticPr fontId="20"/>
  </si>
  <si>
    <t>数量(1)</t>
  </si>
  <si>
    <t>数量(2)</t>
  </si>
  <si>
    <t>単価</t>
    <rPh sb="0" eb="2">
      <t>タンカ</t>
    </rPh>
    <phoneticPr fontId="20"/>
  </si>
  <si>
    <t>単価</t>
    <rPh sb="0" eb="2">
      <t>タンカ</t>
    </rPh>
    <phoneticPr fontId="20"/>
  </si>
  <si>
    <t>小計（円）</t>
    <rPh sb="0" eb="2">
      <t>ショウケイ</t>
    </rPh>
    <rPh sb="3" eb="4">
      <t>エン</t>
    </rPh>
    <phoneticPr fontId="20"/>
  </si>
  <si>
    <t>内訳</t>
    <phoneticPr fontId="20"/>
  </si>
  <si>
    <t>単位：円</t>
    <phoneticPr fontId="20"/>
  </si>
  <si>
    <t>金額</t>
    <rPh sb="0" eb="2">
      <t>キンガク</t>
    </rPh>
    <phoneticPr fontId="20"/>
  </si>
  <si>
    <t>この表は内訳表に入力いただいた金額が自動で反映されます。数字に間違いがないかご確認ください。</t>
    <rPh sb="2" eb="3">
      <t>ヒョウ</t>
    </rPh>
    <rPh sb="4" eb="6">
      <t>ウチワケ</t>
    </rPh>
    <rPh sb="6" eb="7">
      <t>ヒョウ</t>
    </rPh>
    <rPh sb="8" eb="10">
      <t>ニュウリョク</t>
    </rPh>
    <rPh sb="15" eb="17">
      <t>キンガク</t>
    </rPh>
    <rPh sb="18" eb="20">
      <t>ジドウ</t>
    </rPh>
    <rPh sb="21" eb="23">
      <t>ハンエイ</t>
    </rPh>
    <rPh sb="28" eb="30">
      <t>スウジ</t>
    </rPh>
    <rPh sb="31" eb="33">
      <t>マチガ</t>
    </rPh>
    <rPh sb="39" eb="41">
      <t>カクニン</t>
    </rPh>
    <phoneticPr fontId="20"/>
  </si>
  <si>
    <t>円</t>
    <rPh sb="0" eb="1">
      <t>エン</t>
    </rPh>
    <phoneticPr fontId="20"/>
  </si>
  <si>
    <t>会計担当者名：</t>
    <rPh sb="0" eb="2">
      <t>カイケイ</t>
    </rPh>
    <rPh sb="2" eb="5">
      <t>タントウシャ</t>
    </rPh>
    <rPh sb="5" eb="6">
      <t>メイ</t>
    </rPh>
    <phoneticPr fontId="20"/>
  </si>
  <si>
    <t>※原則、出納業務の責任者の氏名をご記入ください。</t>
    <phoneticPr fontId="20"/>
  </si>
  <si>
    <t>区分</t>
    <phoneticPr fontId="20"/>
  </si>
  <si>
    <t>合計</t>
    <phoneticPr fontId="20"/>
  </si>
  <si>
    <t>内容</t>
    <phoneticPr fontId="20"/>
  </si>
  <si>
    <t>区分</t>
    <phoneticPr fontId="20"/>
  </si>
  <si>
    <t>金額</t>
    <phoneticPr fontId="20"/>
  </si>
  <si>
    <t>備考</t>
    <phoneticPr fontId="20"/>
  </si>
  <si>
    <t>欄が不足する場合は行をコピーして挿入してください。複数ページにわたっても結構です。</t>
    <phoneticPr fontId="20"/>
  </si>
  <si>
    <r>
      <t>発注金額が</t>
    </r>
    <r>
      <rPr>
        <sz val="11"/>
        <color rgb="FFFF0000"/>
        <rFont val="ＭＳ Ｐゴシック"/>
        <family val="3"/>
        <charset val="128"/>
      </rPr>
      <t>１００万円（税込）以上</t>
    </r>
    <r>
      <rPr>
        <sz val="11"/>
        <rFont val="ＭＳ Ｐゴシック"/>
        <family val="3"/>
        <charset val="128"/>
      </rPr>
      <t>の経費については、補足資料として参考となる見積書の写し、又は過去の事業に要した経費を根拠に積算した資料等を必ず添付してください。</t>
    </r>
    <rPh sb="69" eb="70">
      <t>カナラ</t>
    </rPh>
    <phoneticPr fontId="20"/>
  </si>
  <si>
    <t>組織・団体等名：</t>
    <rPh sb="0" eb="2">
      <t>ソシキ</t>
    </rPh>
    <rPh sb="3" eb="5">
      <t>ダンタイ</t>
    </rPh>
    <rPh sb="5" eb="6">
      <t>トウ</t>
    </rPh>
    <rPh sb="6" eb="7">
      <t>メイ</t>
    </rPh>
    <phoneticPr fontId="20"/>
  </si>
  <si>
    <t>総事業費</t>
    <phoneticPr fontId="20"/>
  </si>
  <si>
    <t>取組別集計</t>
    <rPh sb="2" eb="3">
      <t>ベツ</t>
    </rPh>
    <rPh sb="3" eb="5">
      <t>シュウケイ</t>
    </rPh>
    <phoneticPr fontId="20"/>
  </si>
  <si>
    <t>取組小計</t>
    <rPh sb="2" eb="4">
      <t>ショウケイ</t>
    </rPh>
    <phoneticPr fontId="20"/>
  </si>
  <si>
    <t>取組別集計</t>
    <phoneticPr fontId="20"/>
  </si>
  <si>
    <t>取組№</t>
    <phoneticPr fontId="20"/>
  </si>
  <si>
    <r>
      <t>３．計上可能経費</t>
    </r>
    <r>
      <rPr>
        <b/>
        <u/>
        <sz val="14"/>
        <rFont val="ＭＳ Ｐゴシック"/>
        <family val="3"/>
        <charset val="128"/>
      </rPr>
      <t>以外</t>
    </r>
    <r>
      <rPr>
        <b/>
        <sz val="14"/>
        <rFont val="ＭＳ Ｐゴシック"/>
        <family val="3"/>
        <charset val="128"/>
      </rPr>
      <t>の支出額</t>
    </r>
    <phoneticPr fontId="20"/>
  </si>
  <si>
    <t>※取組毎に経費を分けられない場合は取組①に集約してください。</t>
    <rPh sb="5" eb="7">
      <t>ケイヒ</t>
    </rPh>
    <rPh sb="14" eb="16">
      <t>バアイ</t>
    </rPh>
    <rPh sb="17" eb="19">
      <t>トリクミ</t>
    </rPh>
    <phoneticPr fontId="20"/>
  </si>
  <si>
    <t>備品費</t>
    <phoneticPr fontId="20"/>
  </si>
  <si>
    <r>
      <rPr>
        <u/>
        <sz val="11"/>
        <rFont val="ＭＳ Ｐゴシック"/>
        <family val="3"/>
        <charset val="128"/>
      </rPr>
      <t>税込</t>
    </r>
    <r>
      <rPr>
        <sz val="11"/>
        <rFont val="ＭＳ Ｐゴシック"/>
        <family val="3"/>
        <charset val="128"/>
      </rPr>
      <t>の金額を記入してください。（課税対象外経費を除く）</t>
    </r>
    <phoneticPr fontId="20"/>
  </si>
  <si>
    <t>取組①</t>
    <rPh sb="0" eb="2">
      <t>トリクミ</t>
    </rPh>
    <phoneticPr fontId="20"/>
  </si>
  <si>
    <t>取組②</t>
    <rPh sb="0" eb="2">
      <t>トリクミ</t>
    </rPh>
    <phoneticPr fontId="20"/>
  </si>
  <si>
    <t>取組③</t>
    <rPh sb="0" eb="2">
      <t>トリクミ</t>
    </rPh>
    <phoneticPr fontId="20"/>
  </si>
  <si>
    <t>取組④</t>
    <rPh sb="0" eb="2">
      <t>トリクミ</t>
    </rPh>
    <phoneticPr fontId="20"/>
  </si>
  <si>
    <t>取組⑤</t>
    <rPh sb="0" eb="2">
      <t>トリクミ</t>
    </rPh>
    <phoneticPr fontId="20"/>
  </si>
  <si>
    <t>課税取扱</t>
    <rPh sb="2" eb="3">
      <t>ト</t>
    </rPh>
    <rPh sb="3" eb="4">
      <t>アツカ</t>
    </rPh>
    <phoneticPr fontId="20"/>
  </si>
  <si>
    <t>課税取扱</t>
    <rPh sb="2" eb="3">
      <t>ト</t>
    </rPh>
    <rPh sb="3" eb="4">
      <t>アツカ</t>
    </rPh>
    <phoneticPr fontId="20"/>
  </si>
  <si>
    <t>※補助金や寄付については提供元、収入は内容（入場料、物品販売等）を記載してください。</t>
    <rPh sb="1" eb="4">
      <t>ホジョキン</t>
    </rPh>
    <rPh sb="5" eb="7">
      <t>キフ</t>
    </rPh>
    <rPh sb="12" eb="14">
      <t>テイキョウ</t>
    </rPh>
    <rPh sb="14" eb="15">
      <t>モト</t>
    </rPh>
    <rPh sb="16" eb="18">
      <t>シュウニュウ</t>
    </rPh>
    <rPh sb="19" eb="21">
      <t>ナイヨウ</t>
    </rPh>
    <phoneticPr fontId="20"/>
  </si>
  <si>
    <t>課税対象外経費(人件費・外国旅費・保険料等の不（非）課税取引となる経費）については、「課税取扱」の列で「課外」を選択してください。</t>
    <rPh sb="12" eb="16">
      <t>ガイコクリョヒ</t>
    </rPh>
    <rPh sb="43" eb="45">
      <t>カゼイ</t>
    </rPh>
    <rPh sb="45" eb="47">
      <t>トリアツカイ</t>
    </rPh>
    <rPh sb="52" eb="54">
      <t>カガイ</t>
    </rPh>
    <rPh sb="56" eb="58">
      <t>センタク</t>
    </rPh>
    <phoneticPr fontId="20"/>
  </si>
  <si>
    <t>企画提案要領に記載の単価によらない人件費及び諸謝金は、１００万円（税込）未満の経費についても算出根拠となる資料を添付すること。</t>
    <rPh sb="0" eb="6">
      <t>キカクテイアンヨウリョウ</t>
    </rPh>
    <rPh sb="7" eb="9">
      <t>キサイ</t>
    </rPh>
    <rPh sb="17" eb="20">
      <t>ジンケンヒ</t>
    </rPh>
    <rPh sb="22" eb="23">
      <t>ショ</t>
    </rPh>
    <phoneticPr fontId="20"/>
  </si>
  <si>
    <t>取組①～⑤
小計</t>
    <rPh sb="0" eb="2">
      <t>トリクミ</t>
    </rPh>
    <rPh sb="6" eb="8">
      <t>ショウケイ</t>
    </rPh>
    <phoneticPr fontId="20"/>
  </si>
  <si>
    <t>取組①～⑤
小計</t>
    <phoneticPr fontId="20"/>
  </si>
  <si>
    <t>取組①</t>
    <phoneticPr fontId="20"/>
  </si>
  <si>
    <t>取組②</t>
    <phoneticPr fontId="20"/>
  </si>
  <si>
    <t>取組③</t>
    <phoneticPr fontId="20"/>
  </si>
  <si>
    <t>取組④</t>
    <phoneticPr fontId="20"/>
  </si>
  <si>
    <t>取組⑤</t>
    <phoneticPr fontId="20"/>
  </si>
  <si>
    <t>４．備品費の必要性</t>
    <phoneticPr fontId="20"/>
  </si>
  <si>
    <t>時間</t>
    <rPh sb="0" eb="2">
      <t>ジカン</t>
    </rPh>
    <phoneticPr fontId="20"/>
  </si>
  <si>
    <t>※採択された場合、経費については交付申請時に再度内容を確認させていただきます。また、事業実施後には内容の精査を行います。
提案時に申請していた経費がそのまま認められるものではありませんのでご留意ください。</t>
    <phoneticPr fontId="20"/>
  </si>
  <si>
    <t>賃金</t>
    <rPh sb="0" eb="2">
      <t>チンギン</t>
    </rPh>
    <phoneticPr fontId="20"/>
  </si>
  <si>
    <t>使用料及び借料</t>
    <rPh sb="0" eb="3">
      <t>シヨウリョウ</t>
    </rPh>
    <rPh sb="3" eb="4">
      <t>オヨ</t>
    </rPh>
    <rPh sb="5" eb="7">
      <t>シャクリョウ</t>
    </rPh>
    <phoneticPr fontId="20"/>
  </si>
  <si>
    <t>通信費</t>
    <phoneticPr fontId="20"/>
  </si>
  <si>
    <t>役務費</t>
    <phoneticPr fontId="20"/>
  </si>
  <si>
    <t>共催者等負担額</t>
    <rPh sb="0" eb="3">
      <t>キョウサイシャ</t>
    </rPh>
    <rPh sb="3" eb="4">
      <t>トウ</t>
    </rPh>
    <rPh sb="4" eb="7">
      <t>フタンガク</t>
    </rPh>
    <phoneticPr fontId="20"/>
  </si>
  <si>
    <t>※　ア 課税事業者,　イ 簡易課税事業者又は免税事業者,　ウ 課税事業者であるが、消費税額の控除の特例が適用される事業者</t>
    <phoneticPr fontId="20"/>
  </si>
  <si>
    <r>
      <t>　当該事業の実施に際し、計上可能経費以外の支出について内容・金額を必ず記載してください。（令和８年度支出予定のものに限ります。）
　事業費の総額を判断するため、可能な限り詳細に記載してください。
　</t>
    </r>
    <r>
      <rPr>
        <sz val="11"/>
        <color rgb="FFFF0000"/>
        <rFont val="ＭＳ Ｐゴシック"/>
        <family val="3"/>
        <charset val="128"/>
      </rPr>
      <t>※事業の一部分を申請する場合、申請部分以外の事業費はこちらに記入してください。</t>
    </r>
    <rPh sb="66" eb="69">
      <t>ジギョウヒ</t>
    </rPh>
    <rPh sb="70" eb="72">
      <t>ソウガク</t>
    </rPh>
    <rPh sb="73" eb="75">
      <t>ハンダン</t>
    </rPh>
    <rPh sb="80" eb="82">
      <t>カノウ</t>
    </rPh>
    <rPh sb="83" eb="84">
      <t>カギ</t>
    </rPh>
    <rPh sb="85" eb="87">
      <t>ショウサイ</t>
    </rPh>
    <rPh sb="88" eb="90">
      <t>キサイ</t>
    </rPh>
    <phoneticPr fontId="20"/>
  </si>
  <si>
    <r>
      <t>備品費を計上する場合、その必要性等について、必ず入力してください。</t>
    </r>
    <r>
      <rPr>
        <u/>
        <sz val="12"/>
        <color rgb="FFFF0000"/>
        <rFont val="ＭＳ Ｐゴシック"/>
        <family val="3"/>
        <charset val="128"/>
      </rPr>
      <t>使用場所・使用方法を明記してください。</t>
    </r>
    <rPh sb="0" eb="2">
      <t>ビヒン</t>
    </rPh>
    <rPh sb="2" eb="3">
      <t>ヒ</t>
    </rPh>
    <rPh sb="4" eb="6">
      <t>ケイジョウ</t>
    </rPh>
    <rPh sb="8" eb="10">
      <t>バアイ</t>
    </rPh>
    <phoneticPr fontId="20"/>
  </si>
  <si>
    <t>申請者自己負担額</t>
    <rPh sb="0" eb="3">
      <t>シンセイシャ</t>
    </rPh>
    <phoneticPr fontId="20"/>
  </si>
  <si>
    <t>事業収入</t>
    <phoneticPr fontId="20"/>
  </si>
  <si>
    <t>その他</t>
    <rPh sb="2" eb="3">
      <t>タ</t>
    </rPh>
    <phoneticPr fontId="20"/>
  </si>
  <si>
    <t>１．経費予定額</t>
    <phoneticPr fontId="20"/>
  </si>
  <si>
    <t>２．収入</t>
    <rPh sb="2" eb="4">
      <t>シュウニュウ</t>
    </rPh>
    <phoneticPr fontId="20"/>
  </si>
  <si>
    <t>提案事業名：</t>
    <rPh sb="0" eb="2">
      <t>テイアン</t>
    </rPh>
    <rPh sb="2" eb="4">
      <t>ジギョウ</t>
    </rPh>
    <phoneticPr fontId="20"/>
  </si>
  <si>
    <t>対象経費　計　（A)</t>
    <rPh sb="0" eb="2">
      <t>タイショウ</t>
    </rPh>
    <rPh sb="2" eb="4">
      <t>ケイヒ</t>
    </rPh>
    <rPh sb="5" eb="6">
      <t>ケイ</t>
    </rPh>
    <phoneticPr fontId="20"/>
  </si>
  <si>
    <t>）</t>
    <phoneticPr fontId="20"/>
  </si>
  <si>
    <t>課税（10%）対象経費　計（</t>
    <rPh sb="0" eb="2">
      <t>カゼイ</t>
    </rPh>
    <rPh sb="7" eb="9">
      <t>タイショウ</t>
    </rPh>
    <rPh sb="9" eb="11">
      <t>ケイヒ</t>
    </rPh>
    <rPh sb="12" eb="13">
      <t>ケイ</t>
    </rPh>
    <phoneticPr fontId="20"/>
  </si>
  <si>
    <t>課税対象外経費　計（</t>
    <rPh sb="0" eb="2">
      <t>カゼイ</t>
    </rPh>
    <rPh sb="2" eb="4">
      <t>タイショウ</t>
    </rPh>
    <rPh sb="4" eb="5">
      <t>ガイ</t>
    </rPh>
    <rPh sb="5" eb="7">
      <t>ケイヒ</t>
    </rPh>
    <rPh sb="8" eb="9">
      <t>ケイ</t>
    </rPh>
    <phoneticPr fontId="20"/>
  </si>
  <si>
    <t xml:space="preserve">取組名
※事業実施計画①事業内容に関する情報に記載した取組内容に合わせて記載してください。
</t>
    <rPh sb="2" eb="3">
      <t>メイ</t>
    </rPh>
    <rPh sb="6" eb="8">
      <t>ジギョウ</t>
    </rPh>
    <rPh sb="8" eb="10">
      <t>ジッシ</t>
    </rPh>
    <rPh sb="10" eb="12">
      <t>ケイカク</t>
    </rPh>
    <rPh sb="13" eb="15">
      <t>ジギョウ</t>
    </rPh>
    <rPh sb="15" eb="17">
      <t>ナイヨウ</t>
    </rPh>
    <rPh sb="18" eb="19">
      <t>カン</t>
    </rPh>
    <rPh sb="21" eb="23">
      <t>ジョウホウ</t>
    </rPh>
    <rPh sb="30" eb="32">
      <t>ナイヨウ</t>
    </rPh>
    <phoneticPr fontId="20"/>
  </si>
  <si>
    <t>消費税相当額→</t>
    <rPh sb="0" eb="3">
      <t>ショウヒゼイ</t>
    </rPh>
    <rPh sb="3" eb="6">
      <t>ソウトウガク</t>
    </rPh>
    <phoneticPr fontId="20"/>
  </si>
  <si>
    <t>補助対象経費</t>
    <rPh sb="0" eb="6">
      <t>ホジョタイショウケイヒ</t>
    </rPh>
    <phoneticPr fontId="20"/>
  </si>
  <si>
    <t>自己調達額</t>
    <phoneticPr fontId="20"/>
  </si>
  <si>
    <t>自己調達額</t>
    <rPh sb="0" eb="2">
      <t>ジコ</t>
    </rPh>
    <rPh sb="2" eb="4">
      <t>チョウタツ</t>
    </rPh>
    <rPh sb="4" eb="5">
      <t>ガク</t>
    </rPh>
    <phoneticPr fontId="20"/>
  </si>
  <si>
    <t>申請者負担額</t>
    <rPh sb="0" eb="3">
      <t>シンセイシャ</t>
    </rPh>
    <phoneticPr fontId="20"/>
  </si>
  <si>
    <t>共催者等負担額</t>
    <rPh sb="0" eb="3">
      <t>キョウサイシャ</t>
    </rPh>
    <rPh sb="3" eb="4">
      <t>トウ</t>
    </rPh>
    <rPh sb="4" eb="6">
      <t>フタン</t>
    </rPh>
    <rPh sb="6" eb="7">
      <t>ガク</t>
    </rPh>
    <phoneticPr fontId="20"/>
  </si>
  <si>
    <r>
      <t>補助の対象となる経費（</t>
    </r>
    <r>
      <rPr>
        <b/>
        <u/>
        <sz val="11"/>
        <rFont val="ＭＳ Ｐゴシック"/>
        <family val="3"/>
        <charset val="128"/>
      </rPr>
      <t>消費税除外</t>
    </r>
    <r>
      <rPr>
        <b/>
        <sz val="11"/>
        <rFont val="ＭＳ Ｐゴシック"/>
        <family val="3"/>
        <charset val="128"/>
      </rPr>
      <t>）　合計</t>
    </r>
    <rPh sb="0" eb="2">
      <t>ホジョ</t>
    </rPh>
    <rPh sb="3" eb="5">
      <t>タイショウ</t>
    </rPh>
    <rPh sb="8" eb="10">
      <t>ケイヒ</t>
    </rPh>
    <rPh sb="11" eb="14">
      <t>ショウヒゼイ</t>
    </rPh>
    <rPh sb="14" eb="16">
      <t>ジョガイ</t>
    </rPh>
    <rPh sb="18" eb="20">
      <t>ゴウケイ</t>
    </rPh>
    <phoneticPr fontId="20"/>
  </si>
  <si>
    <t>（対象経費以外の支出）</t>
    <rPh sb="1" eb="3">
      <t>タイショウ</t>
    </rPh>
    <rPh sb="3" eb="5">
      <t>ケイヒ</t>
    </rPh>
    <rPh sb="5" eb="7">
      <t>イガイ</t>
    </rPh>
    <rPh sb="8" eb="10">
      <t>シシュツ</t>
    </rPh>
    <phoneticPr fontId="20"/>
  </si>
  <si>
    <t>　収入額合計</t>
    <rPh sb="1" eb="3">
      <t>シュウニュウ</t>
    </rPh>
    <rPh sb="3" eb="4">
      <t>ガク</t>
    </rPh>
    <phoneticPr fontId="20"/>
  </si>
  <si>
    <t>対象経費　計</t>
    <phoneticPr fontId="20"/>
  </si>
  <si>
    <t>（A）</t>
    <phoneticPr fontId="20"/>
  </si>
  <si>
    <t>対象経費に含まれる消費税相当額</t>
    <phoneticPr fontId="20"/>
  </si>
  <si>
    <t>対象経費に含まれる消費税相当額（a）</t>
    <rPh sb="0" eb="4">
      <t>タイショウケイヒ</t>
    </rPh>
    <rPh sb="5" eb="6">
      <t>フク</t>
    </rPh>
    <rPh sb="9" eb="12">
      <t>ショウヒゼイ</t>
    </rPh>
    <rPh sb="12" eb="15">
      <t>ソウトウガク</t>
    </rPh>
    <phoneticPr fontId="20"/>
  </si>
  <si>
    <t>・ア　課税事業者の場合：　(A)－(a)　　
・イ、ウの事業者の場合：　(A)
※補助の対象となる経費であり、補助金の額ではありません</t>
    <phoneticPr fontId="20"/>
  </si>
  <si>
    <t>（a）</t>
    <phoneticPr fontId="20"/>
  </si>
  <si>
    <t>補助の対象となる経費（消費税除外）　合計
・ア　課税事業者の場合：　(A)－(a）
・イ、ウの事業者の場合：　(A)</t>
    <rPh sb="0" eb="2">
      <t>ホジョ</t>
    </rPh>
    <rPh sb="3" eb="5">
      <t>タイショウ</t>
    </rPh>
    <rPh sb="8" eb="10">
      <t>ケイヒ</t>
    </rPh>
    <rPh sb="11" eb="14">
      <t>ショウヒゼイ</t>
    </rPh>
    <rPh sb="14" eb="16">
      <t>ジョガイ</t>
    </rPh>
    <rPh sb="18" eb="20">
      <t>ゴウケイ</t>
    </rPh>
    <phoneticPr fontId="20"/>
  </si>
  <si>
    <r>
      <t>計上可能経費以外の支出額</t>
    </r>
    <r>
      <rPr>
        <b/>
        <sz val="11"/>
        <color theme="1"/>
        <rFont val="ＭＳ Ｐゴシック"/>
        <family val="3"/>
        <charset val="128"/>
      </rPr>
      <t>（B）</t>
    </r>
    <phoneticPr fontId="20"/>
  </si>
  <si>
    <t>総事業費
（A)＋（B）</t>
    <rPh sb="0" eb="4">
      <t>ソウジギョウヒ</t>
    </rPh>
    <phoneticPr fontId="20"/>
  </si>
  <si>
    <t>補助金の交付要望額</t>
    <rPh sb="0" eb="3">
      <t>ホジョキン</t>
    </rPh>
    <rPh sb="4" eb="6">
      <t>コウフ</t>
    </rPh>
    <rPh sb="6" eb="8">
      <t>ヨウボウ</t>
    </rPh>
    <rPh sb="8" eb="9">
      <t>ガク</t>
    </rPh>
    <phoneticPr fontId="20"/>
  </si>
  <si>
    <t>本事業による補助金の交付要望額</t>
    <rPh sb="0" eb="3">
      <t>ホンジギョウ</t>
    </rPh>
    <rPh sb="6" eb="9">
      <t>ホジョキン</t>
    </rPh>
    <rPh sb="10" eb="14">
      <t>コウフヨウボウ</t>
    </rPh>
    <rPh sb="14" eb="15">
      <t>ガク</t>
    </rPh>
    <phoneticPr fontId="20"/>
  </si>
  <si>
    <t>本事業による補助金の交付要望額</t>
    <phoneticPr fontId="20"/>
  </si>
  <si>
    <t>自己調達額　小計</t>
    <rPh sb="0" eb="2">
      <t>ジコ</t>
    </rPh>
    <rPh sb="2" eb="4">
      <t>チョウタツ</t>
    </rPh>
    <rPh sb="4" eb="5">
      <t>ガク</t>
    </rPh>
    <rPh sb="6" eb="8">
      <t>ショウケイ</t>
    </rPh>
    <phoneticPr fontId="20"/>
  </si>
  <si>
    <t>【確認事項１】消費税等仕入控除税額の取扱い（ア～ウのいずれかを選択）</t>
    <phoneticPr fontId="20"/>
  </si>
  <si>
    <t>ユニバーサルツーリズム、共生社会を推進する取組</t>
    <rPh sb="12" eb="16">
      <t>キョウセイシャカイ</t>
    </rPh>
    <rPh sb="17" eb="19">
      <t>スイシン</t>
    </rPh>
    <rPh sb="21" eb="22">
      <t>ト</t>
    </rPh>
    <rPh sb="22" eb="23">
      <t>ク</t>
    </rPh>
    <phoneticPr fontId="20"/>
  </si>
  <si>
    <t>アイヌ文化や琉球文化振興をはじめとする多文化共生する取組</t>
    <rPh sb="3" eb="5">
      <t>ブンカ</t>
    </rPh>
    <rPh sb="6" eb="8">
      <t>リュウキュウ</t>
    </rPh>
    <rPh sb="8" eb="10">
      <t>ブンカ</t>
    </rPh>
    <rPh sb="10" eb="12">
      <t>シンコウ</t>
    </rPh>
    <rPh sb="19" eb="22">
      <t>タブンカ</t>
    </rPh>
    <rPh sb="22" eb="24">
      <t>キョウセイ</t>
    </rPh>
    <rPh sb="26" eb="28">
      <t>トリクミ</t>
    </rPh>
    <phoneticPr fontId="20"/>
  </si>
  <si>
    <t>被災地復興を推進する取組</t>
    <rPh sb="0" eb="3">
      <t>ヒサイチ</t>
    </rPh>
    <rPh sb="3" eb="5">
      <t>フッコウ</t>
    </rPh>
    <rPh sb="6" eb="8">
      <t>スイシン</t>
    </rPh>
    <rPh sb="10" eb="12">
      <t>トリクミ</t>
    </rPh>
    <phoneticPr fontId="20"/>
  </si>
  <si>
    <t>加算率</t>
    <rPh sb="0" eb="3">
      <t>カサンリツ</t>
    </rPh>
    <phoneticPr fontId="20"/>
  </si>
  <si>
    <t>該当しない</t>
  </si>
  <si>
    <r>
      <t xml:space="preserve">補助率
</t>
    </r>
    <r>
      <rPr>
        <b/>
        <sz val="11"/>
        <rFont val="ＭＳ Ｐゴシック"/>
        <family val="3"/>
        <charset val="128"/>
      </rPr>
      <t>（500万円まで定額、500万円を超える分は50%～65％）</t>
    </r>
    <rPh sb="0" eb="3">
      <t>ホジョリツ</t>
    </rPh>
    <rPh sb="8" eb="10">
      <t>マンエン</t>
    </rPh>
    <rPh sb="12" eb="14">
      <t>テイガク</t>
    </rPh>
    <rPh sb="18" eb="20">
      <t>マンエン</t>
    </rPh>
    <rPh sb="21" eb="22">
      <t>コ</t>
    </rPh>
    <rPh sb="24" eb="25">
      <t>ブン</t>
    </rPh>
    <phoneticPr fontId="20"/>
  </si>
  <si>
    <t>⇒</t>
    <phoneticPr fontId="20"/>
  </si>
  <si>
    <t>%</t>
    <phoneticPr fontId="20"/>
  </si>
  <si>
    <r>
      <t xml:space="preserve">補助金の交付要望額
</t>
    </r>
    <r>
      <rPr>
        <sz val="16"/>
        <color rgb="FFFF0000"/>
        <rFont val="ＭＳ Ｐゴシック"/>
        <family val="3"/>
        <charset val="128"/>
      </rPr>
      <t>※千円未満切捨</t>
    </r>
    <rPh sb="0" eb="3">
      <t>ホジョキン</t>
    </rPh>
    <rPh sb="4" eb="6">
      <t>コウフ</t>
    </rPh>
    <rPh sb="6" eb="8">
      <t>ヨウボウ</t>
    </rPh>
    <rPh sb="8" eb="9">
      <t>ガク</t>
    </rPh>
    <phoneticPr fontId="20"/>
  </si>
  <si>
    <t>課外</t>
  </si>
  <si>
    <t>（補助様式２）　収支予算書【内訳表】</t>
    <rPh sb="1" eb="3">
      <t>ホジョ</t>
    </rPh>
    <rPh sb="3" eb="5">
      <t>ヨウシキ</t>
    </rPh>
    <rPh sb="8" eb="12">
      <t>シュウシヨサン</t>
    </rPh>
    <rPh sb="12" eb="13">
      <t>ショ</t>
    </rPh>
    <rPh sb="14" eb="16">
      <t>ウチワケ</t>
    </rPh>
    <phoneticPr fontId="20"/>
  </si>
  <si>
    <t>（補助様式２）　収支予算書【総表】</t>
    <rPh sb="8" eb="12">
      <t>シュウシヨサン</t>
    </rPh>
    <rPh sb="14" eb="16">
      <t>ソウヒョウ</t>
    </rPh>
    <phoneticPr fontId="20"/>
  </si>
  <si>
    <r>
      <t xml:space="preserve">備品費
</t>
    </r>
    <r>
      <rPr>
        <sz val="11"/>
        <color rgb="FFFF0000"/>
        <rFont val="ＭＳ Ｐゴシック"/>
        <family val="3"/>
        <charset val="128"/>
      </rPr>
      <t>※計上する場合は
[４．]　に必要性を記載</t>
    </r>
    <rPh sb="2" eb="3">
      <t>ヒ</t>
    </rPh>
    <phoneticPr fontId="20"/>
  </si>
  <si>
    <t>500万円まで定額、500万円以上の分は原則補助率２分の１
（千円未満切り捨て）</t>
    <rPh sb="3" eb="5">
      <t>マンエン</t>
    </rPh>
    <rPh sb="7" eb="9">
      <t>テイガク</t>
    </rPh>
    <rPh sb="14" eb="15">
      <t>エン</t>
    </rPh>
    <rPh sb="15" eb="17">
      <t>イジョウ</t>
    </rPh>
    <rPh sb="18" eb="19">
      <t>ブン</t>
    </rPh>
    <rPh sb="20" eb="22">
      <t>ゲンソク</t>
    </rPh>
    <rPh sb="22" eb="24">
      <t>ホジョ</t>
    </rPh>
    <rPh sb="24" eb="25">
      <t>リツ</t>
    </rPh>
    <rPh sb="26" eb="27">
      <t>ブン</t>
    </rPh>
    <rPh sb="31" eb="33">
      <t>センエン</t>
    </rPh>
    <rPh sb="33" eb="35">
      <t>ミマン</t>
    </rPh>
    <rPh sb="35" eb="36">
      <t>キ</t>
    </rPh>
    <rPh sb="37" eb="38">
      <t>ス</t>
    </rPh>
    <phoneticPr fontId="20"/>
  </si>
  <si>
    <t>取組①</t>
  </si>
  <si>
    <t>選択してください</t>
  </si>
  <si>
    <t>【確認事項２】加算要件</t>
    <rPh sb="7" eb="11">
      <t>カサンヨウケン</t>
    </rPh>
    <phoneticPr fontId="20"/>
  </si>
  <si>
    <t>要件に合致する場合は「該当する」を選択↓</t>
    <rPh sb="0" eb="2">
      <t>ヨウケン</t>
    </rPh>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</si>
</sst>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 &quot;#,##0"/>
  </numFmts>
  <fonts count="38" x14ac:knownFonts="1">
    <font>
      <sz val="11"/>
      <color theme="1"/>
      <name val="ＭＳ Ｐゴシック"/>
      <charset val="134"/>
    </font>
    <font>
      <sz val="10"/>
      <color theme="1"/>
      <name val="ＭＳ Ｐゴシック"/>
      <family val="3"/>
      <charset val="128"/>
    </font>
    <font>
      <sz val="10"/>
      <name val="ＭＳ Ｐゴシック"/>
      <family val="3"/>
      <charset val="128"/>
    </font>
    <font>
      <sz val="11"/>
      <color theme="1"/>
      <name val="ＭＳ Ｐゴシック"/>
      <family val="3"/>
      <charset val="128"/>
      <scheme val="minor"/>
    </font>
    <font>
      <b/>
      <sz val="12"/>
      <name val="ＭＳ Ｐゴシック"/>
      <family val="3"/>
      <charset val="128"/>
    </font>
    <font>
      <b/>
      <sz val="10"/>
      <name val="ＭＳ Ｐゴシック"/>
      <family val="3"/>
      <charset val="128"/>
    </font>
    <font>
      <sz val="11"/>
      <name val="ＭＳ Ｐゴシック"/>
      <family val="3"/>
      <charset val="128"/>
    </font>
    <font>
      <b/>
      <sz val="11"/>
      <name val="ＭＳ Ｐゴシック"/>
      <family val="3"/>
      <charset val="128"/>
    </font>
    <font>
      <sz val="11"/>
      <color theme="1"/>
      <name val="ＭＳ Ｐゴシック"/>
      <family val="3"/>
      <charset val="128"/>
    </font>
    <font>
      <b/>
      <sz val="11"/>
      <color theme="1"/>
      <name val="ＭＳ Ｐゴシック"/>
      <family val="3"/>
      <charset val="128"/>
    </font>
    <font>
      <b/>
      <sz val="14"/>
      <name val="ＭＳ Ｐゴシック"/>
      <family val="3"/>
      <charset val="128"/>
    </font>
    <font>
      <b/>
      <u/>
      <sz val="11"/>
      <name val="ＭＳ Ｐゴシック"/>
      <family val="3"/>
      <charset val="128"/>
    </font>
    <font>
      <u/>
      <sz val="11"/>
      <name val="ＭＳ Ｐゴシック"/>
      <family val="3"/>
      <charset val="128"/>
    </font>
    <font>
      <b/>
      <sz val="11"/>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sz val="11"/>
      <color indexed="8"/>
      <name val="ＭＳ Ｐゴシック"/>
      <family val="3"/>
      <charset val="128"/>
    </font>
    <font>
      <sz val="11"/>
      <color theme="1"/>
      <name val="ＭＳ Ｐゴシック"/>
      <family val="3"/>
      <charset val="128"/>
      <scheme val="minor"/>
    </font>
    <font>
      <sz val="11"/>
      <color theme="1"/>
      <name val="ＭＳ Ｐゴシック"/>
      <family val="3"/>
      <charset val="128"/>
      <scheme val="minor"/>
    </font>
    <font>
      <sz val="11"/>
      <color rgb="FFFF0000"/>
      <name val="ＭＳ Ｐゴシック"/>
      <family val="3"/>
      <charset val="128"/>
    </font>
    <font>
      <sz val="6"/>
      <name val="ＭＳ Ｐゴシック"/>
      <family val="3"/>
      <charset val="128"/>
    </font>
    <font>
      <b/>
      <sz val="11"/>
      <color rgb="FFFF0000"/>
      <name val="ＭＳ Ｐゴシック"/>
      <family val="3"/>
      <charset val="128"/>
    </font>
    <font>
      <b/>
      <sz val="12"/>
      <color theme="1"/>
      <name val="ＭＳ Ｐゴシック"/>
      <family val="3"/>
      <charset val="128"/>
    </font>
    <font>
      <b/>
      <sz val="16"/>
      <name val="ＭＳ Ｐゴシック"/>
      <family val="3"/>
      <charset val="128"/>
    </font>
    <font>
      <sz val="16"/>
      <name val="ＭＳ Ｐゴシック"/>
      <family val="3"/>
      <charset val="128"/>
    </font>
    <font>
      <b/>
      <sz val="18"/>
      <name val="ＭＳ Ｐゴシック"/>
      <family val="3"/>
      <charset val="128"/>
    </font>
    <font>
      <b/>
      <u/>
      <sz val="14"/>
      <name val="ＭＳ Ｐゴシック"/>
      <family val="3"/>
      <charset val="128"/>
    </font>
    <font>
      <sz val="18"/>
      <name val="ＭＳ Ｐゴシック"/>
      <family val="3"/>
      <charset val="128"/>
    </font>
    <font>
      <sz val="14"/>
      <name val="ＭＳ Ｐゴシック"/>
      <family val="3"/>
      <charset val="128"/>
    </font>
    <font>
      <sz val="16"/>
      <color theme="1"/>
      <name val="ＭＳ Ｐゴシック"/>
      <family val="3"/>
      <charset val="128"/>
    </font>
    <font>
      <sz val="16"/>
      <color rgb="FFFF0000"/>
      <name val="ＭＳ Ｐゴシック"/>
      <family val="3"/>
      <charset val="128"/>
    </font>
    <font>
      <b/>
      <sz val="24"/>
      <name val="ＭＳ Ｐゴシック"/>
      <family val="3"/>
      <charset val="128"/>
    </font>
    <font>
      <b/>
      <sz val="24"/>
      <color theme="1"/>
      <name val="ＭＳ Ｐゴシック"/>
      <family val="3"/>
      <charset val="128"/>
    </font>
    <font>
      <sz val="12"/>
      <name val="ＭＳ Ｐゴシック"/>
      <family val="3"/>
      <charset val="128"/>
    </font>
    <font>
      <u/>
      <sz val="12"/>
      <color rgb="FFFF0000"/>
      <name val="ＭＳ Ｐゴシック"/>
      <family val="3"/>
      <charset val="128"/>
    </font>
    <font>
      <sz val="12"/>
      <color theme="1"/>
      <name val="ＭＳ Ｐゴシック"/>
      <family val="3"/>
      <charset val="128"/>
    </font>
    <font>
      <b/>
      <sz val="16"/>
      <color theme="0"/>
      <name val="ＭＳ Ｐゴシック"/>
      <family val="3"/>
      <charset val="128"/>
    </font>
    <font>
      <sz val="16"/>
      <color theme="0"/>
      <name val="ＭＳ Ｐゴシック"/>
      <family val="3"/>
      <charset val="128"/>
    </font>
  </fonts>
  <fills count="13">
    <fill>
      <patternFill patternType="none"/>
    </fill>
    <fill>
      <patternFill patternType="gray125"/>
    </fill>
    <fill>
      <patternFill patternType="solid">
        <fgColor rgb="FFCCFFFF"/>
        <bgColor indexed="64"/>
      </patternFill>
    </fill>
    <fill>
      <patternFill patternType="solid">
        <fgColor indexed="22"/>
        <bgColor indexed="64"/>
      </patternFill>
    </fill>
    <fill>
      <patternFill patternType="solid">
        <fgColor theme="0" tint="-0.249977111117893"/>
        <bgColor indexed="64"/>
      </patternFill>
    </fill>
    <fill>
      <patternFill patternType="solid">
        <fgColor theme="0" tint="-0.14996795556505021"/>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39997558519241921"/>
        <bgColor indexed="64"/>
      </patternFill>
    </fill>
    <fill>
      <patternFill patternType="solid">
        <fgColor theme="9" tint="-0.249977111117893"/>
        <bgColor indexed="64"/>
      </patternFill>
    </fill>
  </fills>
  <borders count="114">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style="thin">
        <color auto="1"/>
      </left>
      <right/>
      <top/>
      <bottom style="thin">
        <color auto="1"/>
      </bottom>
      <diagonal/>
    </border>
    <border>
      <left style="thin">
        <color auto="1"/>
      </left>
      <right style="thin">
        <color auto="1"/>
      </right>
      <top style="thin">
        <color auto="1"/>
      </top>
      <bottom style="dotted">
        <color auto="1"/>
      </bottom>
      <diagonal/>
    </border>
    <border>
      <left style="thin">
        <color auto="1"/>
      </left>
      <right/>
      <top style="thin">
        <color auto="1"/>
      </top>
      <bottom style="dotted">
        <color auto="1"/>
      </bottom>
      <diagonal/>
    </border>
    <border>
      <left/>
      <right/>
      <top style="thin">
        <color auto="1"/>
      </top>
      <bottom style="dotted">
        <color auto="1"/>
      </bottom>
      <diagonal/>
    </border>
    <border>
      <left style="thin">
        <color auto="1"/>
      </left>
      <right style="thin">
        <color auto="1"/>
      </right>
      <top style="dotted">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top/>
      <bottom style="thin">
        <color auto="1"/>
      </bottom>
      <diagonal/>
    </border>
    <border>
      <left style="hair">
        <color auto="1"/>
      </left>
      <right style="hair">
        <color auto="1"/>
      </right>
      <top style="hair">
        <color auto="1"/>
      </top>
      <bottom style="hair">
        <color auto="1"/>
      </bottom>
      <diagonal/>
    </border>
    <border>
      <left/>
      <right style="thin">
        <color auto="1"/>
      </right>
      <top style="thin">
        <color auto="1"/>
      </top>
      <bottom style="dotted">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auto="1"/>
      </left>
      <right/>
      <top/>
      <bottom style="double">
        <color auto="1"/>
      </bottom>
      <diagonal/>
    </border>
    <border>
      <left/>
      <right style="thin">
        <color auto="1"/>
      </right>
      <top/>
      <bottom style="double">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style="thin">
        <color auto="1"/>
      </left>
      <right/>
      <top style="medium">
        <color auto="1"/>
      </top>
      <bottom style="medium">
        <color auto="1"/>
      </bottom>
      <diagonal/>
    </border>
    <border>
      <left style="thin">
        <color auto="1"/>
      </left>
      <right style="thin">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style="thin">
        <color auto="1"/>
      </left>
      <right/>
      <top style="medium">
        <color auto="1"/>
      </top>
      <bottom/>
      <diagonal/>
    </border>
    <border>
      <left style="thin">
        <color auto="1"/>
      </left>
      <right style="thin">
        <color auto="1"/>
      </right>
      <top style="medium">
        <color auto="1"/>
      </top>
      <bottom/>
      <diagonal/>
    </border>
    <border>
      <left style="medium">
        <color auto="1"/>
      </left>
      <right/>
      <top/>
      <bottom/>
      <diagonal/>
    </border>
    <border>
      <left style="thin">
        <color auto="1"/>
      </left>
      <right/>
      <top style="dotted">
        <color auto="1"/>
      </top>
      <bottom style="dotted">
        <color auto="1"/>
      </bottom>
      <diagonal/>
    </border>
    <border>
      <left style="thin">
        <color auto="1"/>
      </left>
      <right style="thin">
        <color auto="1"/>
      </right>
      <top style="dotted">
        <color auto="1"/>
      </top>
      <bottom style="dotted">
        <color auto="1"/>
      </bottom>
      <diagonal/>
    </border>
    <border>
      <left/>
      <right/>
      <top style="dotted">
        <color auto="1"/>
      </top>
      <bottom style="dotted">
        <color auto="1"/>
      </bottom>
      <diagonal/>
    </border>
    <border>
      <left style="medium">
        <color auto="1"/>
      </left>
      <right/>
      <top/>
      <bottom style="thin">
        <color auto="1"/>
      </bottom>
      <diagonal/>
    </border>
    <border>
      <left style="medium">
        <color auto="1"/>
      </left>
      <right/>
      <top/>
      <bottom style="medium">
        <color auto="1"/>
      </bottom>
      <diagonal/>
    </border>
    <border>
      <left/>
      <right/>
      <top/>
      <bottom style="medium">
        <color auto="1"/>
      </bottom>
      <diagonal/>
    </border>
    <border>
      <left style="thin">
        <color auto="1"/>
      </left>
      <right/>
      <top/>
      <bottom style="medium">
        <color auto="1"/>
      </bottom>
      <diagonal/>
    </border>
    <border>
      <left/>
      <right/>
      <top style="thin">
        <color auto="1"/>
      </top>
      <bottom/>
      <diagonal/>
    </border>
    <border>
      <left style="thin">
        <color auto="1"/>
      </left>
      <right style="thin">
        <color auto="1"/>
      </right>
      <top style="medium">
        <color auto="1"/>
      </top>
      <bottom style="thin">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thin">
        <color auto="1"/>
      </right>
      <top style="medium">
        <color auto="1"/>
      </top>
      <bottom style="medium">
        <color auto="1"/>
      </bottom>
      <diagonal/>
    </border>
    <border>
      <left style="medium">
        <color auto="1"/>
      </left>
      <right/>
      <top/>
      <bottom style="double">
        <color auto="1"/>
      </bottom>
      <diagonal/>
    </border>
    <border>
      <left/>
      <right/>
      <top/>
      <bottom style="double">
        <color auto="1"/>
      </bottom>
      <diagonal/>
    </border>
    <border>
      <left/>
      <right style="medium">
        <color auto="1"/>
      </right>
      <top style="medium">
        <color auto="1"/>
      </top>
      <bottom/>
      <diagonal/>
    </border>
    <border>
      <left/>
      <right/>
      <top style="medium">
        <color auto="1"/>
      </top>
      <bottom style="thin">
        <color auto="1"/>
      </bottom>
      <diagonal/>
    </border>
    <border>
      <left style="thin">
        <color auto="1"/>
      </left>
      <right/>
      <top style="medium">
        <color auto="1"/>
      </top>
      <bottom style="thin">
        <color auto="1"/>
      </bottom>
      <diagonal/>
    </border>
    <border>
      <left/>
      <right style="medium">
        <color auto="1"/>
      </right>
      <top/>
      <bottom/>
      <diagonal/>
    </border>
    <border>
      <left/>
      <right style="medium">
        <color auto="1"/>
      </right>
      <top/>
      <bottom style="medium">
        <color auto="1"/>
      </bottom>
      <diagonal/>
    </border>
    <border>
      <left/>
      <right style="thin">
        <color auto="1"/>
      </right>
      <top style="dotted">
        <color auto="1"/>
      </top>
      <bottom style="dotted">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left style="thin">
        <color auto="1"/>
      </left>
      <right style="medium">
        <color auto="1"/>
      </right>
      <top style="medium">
        <color auto="1"/>
      </top>
      <bottom style="medium">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thin">
        <color auto="1"/>
      </right>
      <top/>
      <bottom style="medium">
        <color auto="1"/>
      </bottom>
      <diagonal/>
    </border>
    <border>
      <left style="medium">
        <color auto="1"/>
      </left>
      <right style="medium">
        <color auto="1"/>
      </right>
      <top style="thin">
        <color auto="1"/>
      </top>
      <bottom style="thin">
        <color auto="1"/>
      </bottom>
      <diagonal/>
    </border>
    <border>
      <left style="thin">
        <color auto="1"/>
      </left>
      <right style="medium">
        <color auto="1"/>
      </right>
      <top/>
      <bottom/>
      <diagonal/>
    </border>
    <border>
      <left style="thin">
        <color auto="1"/>
      </left>
      <right style="medium">
        <color auto="1"/>
      </right>
      <top/>
      <bottom style="medium">
        <color auto="1"/>
      </bottom>
      <diagonal/>
    </border>
    <border>
      <left style="thin">
        <color auto="1"/>
      </left>
      <right style="medium">
        <color auto="1"/>
      </right>
      <top/>
      <bottom style="thin">
        <color auto="1"/>
      </bottom>
      <diagonal/>
    </border>
    <border>
      <left style="thin">
        <color auto="1"/>
      </left>
      <right style="medium">
        <color auto="1"/>
      </right>
      <top style="thin">
        <color auto="1"/>
      </top>
      <bottom/>
      <diagonal/>
    </border>
    <border>
      <left style="thin">
        <color auto="1"/>
      </left>
      <right style="thin">
        <color auto="1"/>
      </right>
      <top/>
      <bottom style="dotted">
        <color auto="1"/>
      </bottom>
      <diagonal/>
    </border>
    <border>
      <left style="thin">
        <color auto="1"/>
      </left>
      <right/>
      <top style="dotted">
        <color auto="1"/>
      </top>
      <bottom style="thin">
        <color auto="1"/>
      </bottom>
      <diagonal/>
    </border>
    <border>
      <left/>
      <right style="thin">
        <color auto="1"/>
      </right>
      <top style="dotted">
        <color auto="1"/>
      </top>
      <bottom style="thin">
        <color auto="1"/>
      </bottom>
      <diagonal/>
    </border>
    <border>
      <left/>
      <right/>
      <top style="dotted">
        <color auto="1"/>
      </top>
      <bottom style="thin">
        <color auto="1"/>
      </bottom>
      <diagonal/>
    </border>
    <border>
      <left style="thin">
        <color auto="1"/>
      </left>
      <right style="thin">
        <color auto="1"/>
      </right>
      <top style="dotted">
        <color auto="1"/>
      </top>
      <bottom style="medium">
        <color auto="1"/>
      </bottom>
      <diagonal/>
    </border>
    <border>
      <left/>
      <right/>
      <top style="double">
        <color auto="1"/>
      </top>
      <bottom style="medium">
        <color auto="1"/>
      </bottom>
      <diagonal/>
    </border>
    <border>
      <left/>
      <right style="thin">
        <color auto="1"/>
      </right>
      <top style="double">
        <color auto="1"/>
      </top>
      <bottom style="medium">
        <color auto="1"/>
      </bottom>
      <diagonal/>
    </border>
    <border>
      <left style="thin">
        <color auto="1"/>
      </left>
      <right/>
      <top style="double">
        <color auto="1"/>
      </top>
      <bottom style="medium">
        <color auto="1"/>
      </bottom>
      <diagonal/>
    </border>
    <border>
      <left/>
      <right style="medium">
        <color auto="1"/>
      </right>
      <top style="double">
        <color auto="1"/>
      </top>
      <bottom style="medium">
        <color auto="1"/>
      </bottom>
      <diagonal/>
    </border>
    <border>
      <left style="thin">
        <color auto="1"/>
      </left>
      <right/>
      <top style="dotted">
        <color auto="1"/>
      </top>
      <bottom style="medium">
        <color auto="1"/>
      </bottom>
      <diagonal/>
    </border>
    <border>
      <left/>
      <right/>
      <top style="dotted">
        <color auto="1"/>
      </top>
      <bottom style="medium">
        <color auto="1"/>
      </bottom>
      <diagonal/>
    </border>
    <border diagonalUp="1">
      <left style="thin">
        <color auto="1"/>
      </left>
      <right style="thin">
        <color auto="1"/>
      </right>
      <top style="medium">
        <color auto="1"/>
      </top>
      <bottom style="medium">
        <color auto="1"/>
      </bottom>
      <diagonal style="thin">
        <color auto="1"/>
      </diagonal>
    </border>
    <border diagonalUp="1">
      <left style="thin">
        <color auto="1"/>
      </left>
      <right style="thin">
        <color auto="1"/>
      </right>
      <top style="thin">
        <color auto="1"/>
      </top>
      <bottom style="dotted">
        <color auto="1"/>
      </bottom>
      <diagonal style="thin">
        <color auto="1"/>
      </diagonal>
    </border>
    <border diagonalUp="1">
      <left style="thin">
        <color auto="1"/>
      </left>
      <right style="thin">
        <color auto="1"/>
      </right>
      <top style="dotted">
        <color auto="1"/>
      </top>
      <bottom style="thin">
        <color auto="1"/>
      </bottom>
      <diagonal style="thin">
        <color auto="1"/>
      </diagonal>
    </border>
    <border diagonalUp="1">
      <left style="thin">
        <color auto="1"/>
      </left>
      <right style="thin">
        <color auto="1"/>
      </right>
      <top style="dotted">
        <color auto="1"/>
      </top>
      <bottom style="medium">
        <color auto="1"/>
      </bottom>
      <diagonal style="thin">
        <color auto="1"/>
      </diagonal>
    </border>
    <border>
      <left style="medium">
        <color auto="1"/>
      </left>
      <right/>
      <top style="double">
        <color auto="1"/>
      </top>
      <bottom style="medium">
        <color auto="1"/>
      </bottom>
      <diagonal/>
    </border>
    <border>
      <left style="thin">
        <color auto="1"/>
      </left>
      <right/>
      <top/>
      <bottom style="dotted">
        <color auto="1"/>
      </bottom>
      <diagonal/>
    </border>
    <border>
      <left/>
      <right/>
      <top/>
      <bottom style="dotted">
        <color auto="1"/>
      </bottom>
      <diagonal/>
    </border>
    <border>
      <left style="thin">
        <color auto="1"/>
      </left>
      <right/>
      <top style="dotted">
        <color auto="1"/>
      </top>
      <bottom style="double">
        <color auto="1"/>
      </bottom>
      <diagonal/>
    </border>
    <border>
      <left/>
      <right style="thin">
        <color auto="1"/>
      </right>
      <top style="dotted">
        <color auto="1"/>
      </top>
      <bottom style="double">
        <color auto="1"/>
      </bottom>
      <diagonal/>
    </border>
    <border>
      <left/>
      <right/>
      <top style="dotted">
        <color auto="1"/>
      </top>
      <bottom style="double">
        <color auto="1"/>
      </bottom>
      <diagonal/>
    </border>
    <border>
      <left style="medium">
        <color auto="1"/>
      </left>
      <right style="thin">
        <color auto="1"/>
      </right>
      <top/>
      <bottom/>
      <diagonal/>
    </border>
    <border>
      <left style="medium">
        <color auto="1"/>
      </left>
      <right/>
      <top style="medium">
        <color auto="1"/>
      </top>
      <bottom style="dotted">
        <color auto="1"/>
      </bottom>
      <diagonal/>
    </border>
    <border>
      <left style="thin">
        <color auto="1"/>
      </left>
      <right/>
      <top style="medium">
        <color auto="1"/>
      </top>
      <bottom style="dotted">
        <color auto="1"/>
      </bottom>
      <diagonal/>
    </border>
    <border>
      <left style="thin">
        <color auto="1"/>
      </left>
      <right style="thin">
        <color auto="1"/>
      </right>
      <top style="medium">
        <color auto="1"/>
      </top>
      <bottom style="dotted">
        <color auto="1"/>
      </bottom>
      <diagonal/>
    </border>
    <border>
      <left style="thin">
        <color indexed="64"/>
      </left>
      <right style="thin">
        <color auto="1"/>
      </right>
      <top/>
      <bottom style="double">
        <color auto="1"/>
      </bottom>
      <diagonal/>
    </border>
    <border>
      <left style="medium">
        <color indexed="64"/>
      </left>
      <right style="thin">
        <color indexed="64"/>
      </right>
      <top/>
      <bottom style="medium">
        <color indexed="64"/>
      </bottom>
      <diagonal/>
    </border>
    <border>
      <left style="thin">
        <color auto="1"/>
      </left>
      <right style="thin">
        <color auto="1"/>
      </right>
      <top style="dotted">
        <color auto="1"/>
      </top>
      <bottom/>
      <diagonal/>
    </border>
    <border>
      <left/>
      <right style="thin">
        <color auto="1"/>
      </right>
      <top/>
      <bottom style="dotted">
        <color auto="1"/>
      </bottom>
      <diagonal/>
    </border>
    <border>
      <left style="double">
        <color auto="1"/>
      </left>
      <right style="medium">
        <color auto="1"/>
      </right>
      <top style="medium">
        <color auto="1"/>
      </top>
      <bottom style="medium">
        <color auto="1"/>
      </bottom>
      <diagonal/>
    </border>
    <border>
      <left/>
      <right/>
      <top style="medium">
        <color auto="1"/>
      </top>
      <bottom style="dotted">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medium">
        <color auto="1"/>
      </top>
      <bottom style="thin">
        <color auto="1"/>
      </bottom>
      <diagonal/>
    </border>
    <border>
      <left style="double">
        <color auto="1"/>
      </left>
      <right style="medium">
        <color auto="1"/>
      </right>
      <top/>
      <bottom style="thin">
        <color auto="1"/>
      </bottom>
      <diagonal/>
    </border>
    <border>
      <left style="double">
        <color auto="1"/>
      </left>
      <right style="medium">
        <color auto="1"/>
      </right>
      <top style="thin">
        <color auto="1"/>
      </top>
      <bottom style="thin">
        <color auto="1"/>
      </bottom>
      <diagonal/>
    </border>
    <border>
      <left style="double">
        <color auto="1"/>
      </left>
      <right style="medium">
        <color auto="1"/>
      </right>
      <top/>
      <bottom style="medium">
        <color auto="1"/>
      </bottom>
      <diagonal/>
    </border>
    <border>
      <left/>
      <right style="double">
        <color auto="1"/>
      </right>
      <top style="medium">
        <color auto="1"/>
      </top>
      <bottom style="medium">
        <color auto="1"/>
      </bottom>
      <diagonal/>
    </border>
    <border>
      <left style="medium">
        <color auto="1"/>
      </left>
      <right style="thin">
        <color indexed="64"/>
      </right>
      <top style="medium">
        <color auto="1"/>
      </top>
      <bottom/>
      <diagonal/>
    </border>
    <border diagonalUp="1">
      <left style="thin">
        <color auto="1"/>
      </left>
      <right style="thin">
        <color auto="1"/>
      </right>
      <top/>
      <bottom/>
      <diagonal style="thin">
        <color auto="1"/>
      </diagonal>
    </border>
    <border diagonalUp="1">
      <left style="double">
        <color auto="1"/>
      </left>
      <right style="medium">
        <color auto="1"/>
      </right>
      <top style="medium">
        <color auto="1"/>
      </top>
      <bottom style="medium">
        <color auto="1"/>
      </bottom>
      <diagonal style="double">
        <color auto="1"/>
      </diagonal>
    </border>
    <border>
      <left/>
      <right style="thin">
        <color auto="1"/>
      </right>
      <top style="medium">
        <color auto="1"/>
      </top>
      <bottom style="dotted">
        <color auto="1"/>
      </bottom>
      <diagonal/>
    </border>
    <border>
      <left/>
      <right style="thin">
        <color auto="1"/>
      </right>
      <top style="dotted">
        <color auto="1"/>
      </top>
      <bottom style="medium">
        <color auto="1"/>
      </bottom>
      <diagonal/>
    </border>
    <border>
      <left style="medium">
        <color auto="1"/>
      </left>
      <right/>
      <top style="medium">
        <color auto="1"/>
      </top>
      <bottom style="double">
        <color auto="1"/>
      </bottom>
      <diagonal/>
    </border>
    <border>
      <left/>
      <right/>
      <top style="medium">
        <color auto="1"/>
      </top>
      <bottom style="double">
        <color auto="1"/>
      </bottom>
      <diagonal/>
    </border>
    <border>
      <left/>
      <right style="thin">
        <color auto="1"/>
      </right>
      <top style="medium">
        <color auto="1"/>
      </top>
      <bottom style="double">
        <color auto="1"/>
      </bottom>
      <diagonal/>
    </border>
    <border>
      <left style="thin">
        <color auto="1"/>
      </left>
      <right/>
      <top style="medium">
        <color auto="1"/>
      </top>
      <bottom style="double">
        <color auto="1"/>
      </bottom>
      <diagonal/>
    </border>
    <border>
      <left/>
      <right style="medium">
        <color auto="1"/>
      </right>
      <top style="medium">
        <color auto="1"/>
      </top>
      <bottom style="double">
        <color auto="1"/>
      </bottom>
      <diagonal/>
    </border>
    <border diagonalUp="1">
      <left style="medium">
        <color auto="1"/>
      </left>
      <right/>
      <top style="medium">
        <color auto="1"/>
      </top>
      <bottom style="medium">
        <color auto="1"/>
      </bottom>
      <diagonal style="thin">
        <color auto="1"/>
      </diagonal>
    </border>
    <border diagonalUp="1">
      <left/>
      <right/>
      <top style="medium">
        <color auto="1"/>
      </top>
      <bottom style="medium">
        <color auto="1"/>
      </bottom>
      <diagonal style="thin">
        <color auto="1"/>
      </diagonal>
    </border>
    <border diagonalUp="1">
      <left/>
      <right style="double">
        <color auto="1"/>
      </right>
      <top style="medium">
        <color auto="1"/>
      </top>
      <bottom style="medium">
        <color auto="1"/>
      </bottom>
      <diagonal style="thin">
        <color auto="1"/>
      </diagonal>
    </border>
  </borders>
  <cellStyleXfs count="32">
    <xf numFmtId="0" fontId="0" fillId="0" borderId="0">
      <alignment vertical="center"/>
    </xf>
    <xf numFmtId="38" fontId="8" fillId="0" borderId="0" applyFill="0" applyBorder="0" applyAlignment="0" applyProtection="0">
      <alignment vertical="center"/>
    </xf>
    <xf numFmtId="0" fontId="8" fillId="0" borderId="0">
      <alignment vertical="center"/>
    </xf>
    <xf numFmtId="38" fontId="3" fillId="0" borderId="0" applyFont="0" applyFill="0" applyBorder="0" applyAlignment="0" applyProtection="0">
      <alignment vertical="center"/>
    </xf>
    <xf numFmtId="0" fontId="6" fillId="0" borderId="0"/>
    <xf numFmtId="0" fontId="18" fillId="0" borderId="0"/>
    <xf numFmtId="0" fontId="3" fillId="0" borderId="0">
      <alignment vertical="center"/>
    </xf>
    <xf numFmtId="38" fontId="8" fillId="0" borderId="0" applyFont="0" applyFill="0" applyBorder="0" applyAlignment="0" applyProtection="0">
      <alignment vertical="center"/>
    </xf>
    <xf numFmtId="38" fontId="17" fillId="0" borderId="0" applyFont="0" applyFill="0" applyBorder="0" applyAlignment="0" applyProtection="0">
      <alignment vertical="center"/>
    </xf>
    <xf numFmtId="38" fontId="16" fillId="0" borderId="0" applyFill="0" applyBorder="0" applyAlignment="0" applyProtection="0">
      <alignment vertical="center"/>
    </xf>
    <xf numFmtId="38" fontId="6" fillId="0" borderId="0" applyFill="0" applyBorder="0" applyAlignment="0" applyProtection="0">
      <alignment vertical="center"/>
    </xf>
    <xf numFmtId="38" fontId="16" fillId="0" borderId="0" applyFill="0" applyBorder="0" applyAlignment="0" applyProtection="0">
      <alignment vertical="center"/>
    </xf>
    <xf numFmtId="38" fontId="6" fillId="0" borderId="0" applyFont="0" applyFill="0" applyBorder="0" applyAlignment="0" applyProtection="0">
      <alignment vertical="center"/>
    </xf>
    <xf numFmtId="38" fontId="16" fillId="0" borderId="0" applyFont="0" applyFill="0" applyBorder="0" applyAlignment="0" applyProtection="0">
      <alignment vertical="center"/>
    </xf>
    <xf numFmtId="38" fontId="6" fillId="0" borderId="0" applyFont="0" applyFill="0" applyBorder="0" applyAlignment="0" applyProtection="0"/>
    <xf numFmtId="9" fontId="6" fillId="0" borderId="0" applyFont="0" applyFill="0" applyBorder="0" applyAlignment="0" applyProtection="0">
      <alignment vertical="center"/>
    </xf>
    <xf numFmtId="0" fontId="8" fillId="0" borderId="0">
      <alignment vertical="center"/>
    </xf>
    <xf numFmtId="0" fontId="8" fillId="0" borderId="0">
      <alignment vertical="center"/>
    </xf>
    <xf numFmtId="0" fontId="6" fillId="0" borderId="0">
      <alignment vertical="center"/>
    </xf>
    <xf numFmtId="0" fontId="8" fillId="0" borderId="0">
      <alignment vertical="center"/>
    </xf>
    <xf numFmtId="0" fontId="8" fillId="0" borderId="0">
      <alignment vertical="center"/>
    </xf>
    <xf numFmtId="0" fontId="8" fillId="0" borderId="0">
      <alignment vertical="center"/>
    </xf>
    <xf numFmtId="0" fontId="17"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3" fillId="0" borderId="0">
      <alignment vertical="center"/>
    </xf>
    <xf numFmtId="0" fontId="17" fillId="0" borderId="0">
      <alignment vertical="center"/>
    </xf>
  </cellStyleXfs>
  <cellXfs count="512">
    <xf numFmtId="0" fontId="0" fillId="0" borderId="0" xfId="0">
      <alignment vertical="center"/>
    </xf>
    <xf numFmtId="0" fontId="5" fillId="0" borderId="0" xfId="18" applyFont="1">
      <alignment vertical="center"/>
    </xf>
    <xf numFmtId="0" fontId="7" fillId="0" borderId="0" xfId="4" applyFont="1" applyAlignment="1">
      <alignment horizontal="center" vertical="center"/>
    </xf>
    <xf numFmtId="0" fontId="3" fillId="0" borderId="0" xfId="30">
      <alignment vertical="center"/>
    </xf>
    <xf numFmtId="0" fontId="7" fillId="0" borderId="0" xfId="4" applyFont="1" applyAlignment="1">
      <alignment vertical="center"/>
    </xf>
    <xf numFmtId="0" fontId="6" fillId="0" borderId="0" xfId="4" applyAlignment="1">
      <alignment vertical="center"/>
    </xf>
    <xf numFmtId="38" fontId="7" fillId="0" borderId="0" xfId="14" applyFont="1" applyAlignment="1">
      <alignment vertical="center"/>
    </xf>
    <xf numFmtId="0" fontId="10" fillId="0" borderId="0" xfId="4" applyFont="1" applyAlignment="1">
      <alignment vertical="center"/>
    </xf>
    <xf numFmtId="0" fontId="7" fillId="0" borderId="0" xfId="4" applyFont="1" applyAlignment="1">
      <alignment horizontal="right" vertical="center"/>
    </xf>
    <xf numFmtId="0" fontId="5" fillId="0" borderId="0" xfId="4" applyFont="1" applyAlignment="1">
      <alignment vertical="center"/>
    </xf>
    <xf numFmtId="0" fontId="7" fillId="2" borderId="14" xfId="4" applyFont="1" applyFill="1" applyBorder="1" applyAlignment="1">
      <alignment vertical="center"/>
    </xf>
    <xf numFmtId="0" fontId="6" fillId="0" borderId="0" xfId="4" applyAlignment="1">
      <alignment horizontal="center" vertical="center"/>
    </xf>
    <xf numFmtId="0" fontId="6" fillId="0" borderId="0" xfId="4" applyAlignment="1">
      <alignment vertical="center" shrinkToFit="1"/>
    </xf>
    <xf numFmtId="38" fontId="7" fillId="0" borderId="0" xfId="14" applyFont="1" applyBorder="1" applyAlignment="1">
      <alignment vertical="center"/>
    </xf>
    <xf numFmtId="0" fontId="7" fillId="3" borderId="24" xfId="4" applyFont="1" applyFill="1" applyBorder="1" applyAlignment="1">
      <alignment horizontal="center" vertical="center"/>
    </xf>
    <xf numFmtId="0" fontId="9" fillId="4" borderId="25" xfId="0" applyFont="1" applyFill="1" applyBorder="1" applyAlignment="1">
      <alignment horizontal="center" vertical="center"/>
    </xf>
    <xf numFmtId="38" fontId="8" fillId="0" borderId="33" xfId="1" applyBorder="1" applyAlignment="1">
      <alignment vertical="center"/>
    </xf>
    <xf numFmtId="0" fontId="4" fillId="0" borderId="0" xfId="4" applyFont="1" applyAlignment="1">
      <alignment vertical="center"/>
    </xf>
    <xf numFmtId="38" fontId="7" fillId="0" borderId="0" xfId="14" applyFont="1" applyAlignment="1">
      <alignment horizontal="right" vertical="center"/>
    </xf>
    <xf numFmtId="38" fontId="6" fillId="0" borderId="0" xfId="14" applyFont="1" applyBorder="1" applyAlignment="1">
      <alignment vertical="center"/>
    </xf>
    <xf numFmtId="0" fontId="6" fillId="0" borderId="0" xfId="4" applyAlignment="1">
      <alignment horizontal="right" vertical="center"/>
    </xf>
    <xf numFmtId="38" fontId="7" fillId="0" borderId="0" xfId="14" applyFont="1" applyFill="1" applyBorder="1" applyAlignment="1">
      <alignment vertical="center"/>
    </xf>
    <xf numFmtId="0" fontId="9" fillId="4" borderId="40" xfId="0" applyFont="1" applyFill="1" applyBorder="1" applyAlignment="1">
      <alignment horizontal="center" vertical="center"/>
    </xf>
    <xf numFmtId="38" fontId="8" fillId="2" borderId="4" xfId="1" applyFill="1" applyBorder="1" applyAlignment="1">
      <alignment vertical="center"/>
    </xf>
    <xf numFmtId="0" fontId="7" fillId="3" borderId="25" xfId="4" applyFont="1" applyFill="1" applyBorder="1" applyAlignment="1">
      <alignment horizontal="center" vertical="center"/>
    </xf>
    <xf numFmtId="0" fontId="5" fillId="0" borderId="0" xfId="18" applyFont="1" applyAlignment="1">
      <alignment horizontal="center" vertical="center"/>
    </xf>
    <xf numFmtId="0" fontId="8" fillId="0" borderId="0" xfId="0" applyFont="1" applyAlignment="1">
      <alignment horizontal="center" vertical="center"/>
    </xf>
    <xf numFmtId="0" fontId="9" fillId="4" borderId="54" xfId="0" applyFont="1" applyFill="1" applyBorder="1" applyAlignment="1">
      <alignment horizontal="center" vertical="center"/>
    </xf>
    <xf numFmtId="38" fontId="2" fillId="0" borderId="0" xfId="9" applyFont="1" applyFill="1" applyBorder="1" applyAlignment="1" applyProtection="1">
      <alignment horizontal="left" vertical="center" wrapText="1"/>
      <protection locked="0"/>
    </xf>
    <xf numFmtId="0" fontId="1" fillId="0" borderId="0" xfId="28" applyFont="1" applyAlignment="1">
      <alignment horizontal="center" vertical="center"/>
    </xf>
    <xf numFmtId="0" fontId="2" fillId="0" borderId="0" xfId="18" applyFont="1">
      <alignment vertical="center"/>
    </xf>
    <xf numFmtId="0" fontId="0" fillId="0" borderId="0" xfId="0" applyAlignment="1">
      <alignment horizontal="right" vertical="center"/>
    </xf>
    <xf numFmtId="0" fontId="7" fillId="3" borderId="23" xfId="4" applyFont="1" applyFill="1" applyBorder="1" applyAlignment="1">
      <alignment horizontal="center" vertical="center"/>
    </xf>
    <xf numFmtId="0" fontId="7" fillId="3" borderId="22" xfId="4" applyFont="1" applyFill="1" applyBorder="1" applyAlignment="1">
      <alignment horizontal="center" vertical="center"/>
    </xf>
    <xf numFmtId="0" fontId="0" fillId="0" borderId="0" xfId="0" applyAlignment="1">
      <alignment horizontal="center" vertical="center"/>
    </xf>
    <xf numFmtId="0" fontId="7" fillId="0" borderId="0" xfId="4" applyFont="1" applyAlignment="1">
      <alignment horizontal="left" vertical="center"/>
    </xf>
    <xf numFmtId="0" fontId="9" fillId="4" borderId="23" xfId="0" applyFont="1" applyFill="1" applyBorder="1" applyAlignment="1">
      <alignment horizontal="center" vertical="center" shrinkToFit="1"/>
    </xf>
    <xf numFmtId="38" fontId="8" fillId="2" borderId="32" xfId="1" applyFill="1" applyBorder="1" applyAlignment="1">
      <alignment vertical="center"/>
    </xf>
    <xf numFmtId="0" fontId="0" fillId="2" borderId="59" xfId="0" applyFill="1" applyBorder="1">
      <alignment vertical="center"/>
    </xf>
    <xf numFmtId="0" fontId="0" fillId="2" borderId="60" xfId="0" applyFill="1" applyBorder="1">
      <alignment vertical="center"/>
    </xf>
    <xf numFmtId="38" fontId="8" fillId="2" borderId="62" xfId="1" applyFill="1" applyBorder="1" applyAlignment="1">
      <alignment vertical="center"/>
    </xf>
    <xf numFmtId="0" fontId="7" fillId="3" borderId="27" xfId="4" applyFont="1" applyFill="1" applyBorder="1" applyAlignment="1">
      <alignment vertical="center" wrapText="1"/>
    </xf>
    <xf numFmtId="0" fontId="7" fillId="4" borderId="0" xfId="4" applyFont="1" applyFill="1" applyAlignment="1">
      <alignment vertical="center"/>
    </xf>
    <xf numFmtId="0" fontId="7" fillId="4" borderId="46" xfId="4" applyFont="1" applyFill="1" applyBorder="1" applyAlignment="1">
      <alignment vertical="center"/>
    </xf>
    <xf numFmtId="38" fontId="8" fillId="0" borderId="9" xfId="1" applyBorder="1" applyAlignment="1">
      <alignment vertical="center"/>
    </xf>
    <xf numFmtId="0" fontId="6" fillId="0" borderId="13" xfId="4" applyBorder="1" applyAlignment="1">
      <alignment vertical="center"/>
    </xf>
    <xf numFmtId="38" fontId="8" fillId="2" borderId="7" xfId="1" applyFill="1" applyBorder="1" applyAlignment="1">
      <alignment vertical="center"/>
    </xf>
    <xf numFmtId="38" fontId="8" fillId="2" borderId="10" xfId="1" applyFill="1" applyBorder="1" applyAlignment="1">
      <alignment vertical="center"/>
    </xf>
    <xf numFmtId="0" fontId="2" fillId="4" borderId="46" xfId="4" applyFont="1" applyFill="1" applyBorder="1" applyAlignment="1">
      <alignment horizontal="center" vertical="center"/>
    </xf>
    <xf numFmtId="38" fontId="8" fillId="0" borderId="33" xfId="1" applyBorder="1" applyAlignment="1">
      <alignment horizontal="center" vertical="center"/>
    </xf>
    <xf numFmtId="0" fontId="0" fillId="2" borderId="59" xfId="0" applyFill="1" applyBorder="1" applyAlignment="1">
      <alignment horizontal="center" vertical="center"/>
    </xf>
    <xf numFmtId="0" fontId="0" fillId="2" borderId="61" xfId="0" applyFill="1" applyBorder="1" applyAlignment="1">
      <alignment horizontal="center" vertical="center"/>
    </xf>
    <xf numFmtId="38" fontId="0" fillId="2" borderId="62" xfId="0" applyNumberFormat="1" applyFill="1" applyBorder="1">
      <alignment vertical="center"/>
    </xf>
    <xf numFmtId="38" fontId="8" fillId="0" borderId="9" xfId="1" applyBorder="1" applyAlignment="1">
      <alignment horizontal="center" vertical="center"/>
    </xf>
    <xf numFmtId="0" fontId="7" fillId="3" borderId="25" xfId="4" applyFont="1" applyFill="1" applyBorder="1" applyAlignment="1">
      <alignment horizontal="center" vertical="center" shrinkToFit="1"/>
    </xf>
    <xf numFmtId="0" fontId="21" fillId="0" borderId="0" xfId="18" applyFont="1">
      <alignment vertical="center"/>
    </xf>
    <xf numFmtId="0" fontId="0" fillId="0" borderId="73" xfId="0" applyBorder="1">
      <alignment vertical="center"/>
    </xf>
    <xf numFmtId="0" fontId="9" fillId="4" borderId="74" xfId="0" applyFont="1" applyFill="1" applyBorder="1" applyAlignment="1">
      <alignment horizontal="center" vertical="center"/>
    </xf>
    <xf numFmtId="38" fontId="8" fillId="0" borderId="75" xfId="1" applyBorder="1" applyAlignment="1">
      <alignment vertical="center"/>
    </xf>
    <xf numFmtId="38" fontId="8" fillId="0" borderId="76" xfId="1" applyBorder="1" applyAlignment="1">
      <alignment vertical="center"/>
    </xf>
    <xf numFmtId="38" fontId="8" fillId="0" borderId="77" xfId="1" applyBorder="1" applyAlignment="1">
      <alignment vertical="center"/>
    </xf>
    <xf numFmtId="38" fontId="8" fillId="2" borderId="67" xfId="1" applyFill="1" applyBorder="1" applyAlignment="1">
      <alignment vertical="center"/>
    </xf>
    <xf numFmtId="0" fontId="8" fillId="2" borderId="61" xfId="0" applyFont="1" applyFill="1" applyBorder="1">
      <alignment vertical="center"/>
    </xf>
    <xf numFmtId="38" fontId="7" fillId="0" borderId="0" xfId="14" applyFont="1" applyFill="1" applyBorder="1" applyAlignment="1"/>
    <xf numFmtId="38" fontId="8" fillId="0" borderId="0" xfId="1" applyFill="1" applyBorder="1" applyAlignment="1">
      <alignment horizontal="right" vertical="center"/>
    </xf>
    <xf numFmtId="0" fontId="6" fillId="6" borderId="26" xfId="4" applyFill="1" applyBorder="1" applyAlignment="1">
      <alignment horizontal="center" vertical="center"/>
    </xf>
    <xf numFmtId="0" fontId="6" fillId="6" borderId="28" xfId="4" applyFill="1" applyBorder="1" applyAlignment="1">
      <alignment horizontal="center" vertical="center"/>
    </xf>
    <xf numFmtId="0" fontId="8" fillId="6" borderId="29" xfId="0" applyFont="1" applyFill="1" applyBorder="1" applyAlignment="1">
      <alignment horizontal="center" vertical="center"/>
    </xf>
    <xf numFmtId="0" fontId="8" fillId="6" borderId="27" xfId="0" applyFont="1" applyFill="1" applyBorder="1" applyAlignment="1">
      <alignment horizontal="center" vertical="center"/>
    </xf>
    <xf numFmtId="38" fontId="7" fillId="2" borderId="41" xfId="4" applyNumberFormat="1" applyFont="1" applyFill="1" applyBorder="1" applyAlignment="1">
      <alignment horizontal="right" vertical="center"/>
    </xf>
    <xf numFmtId="38" fontId="8" fillId="2" borderId="39" xfId="0" applyNumberFormat="1" applyFont="1" applyFill="1" applyBorder="1">
      <alignment vertical="center"/>
    </xf>
    <xf numFmtId="38" fontId="6" fillId="2" borderId="34" xfId="4" applyNumberFormat="1" applyFill="1" applyBorder="1" applyAlignment="1">
      <alignment vertical="center"/>
    </xf>
    <xf numFmtId="38" fontId="6" fillId="2" borderId="6" xfId="4" applyNumberFormat="1" applyFill="1" applyBorder="1" applyAlignment="1">
      <alignment vertical="center"/>
    </xf>
    <xf numFmtId="38" fontId="8" fillId="2" borderId="3" xfId="0" applyNumberFormat="1" applyFont="1" applyFill="1" applyBorder="1">
      <alignment vertical="center"/>
    </xf>
    <xf numFmtId="38" fontId="8" fillId="2" borderId="13" xfId="1" applyFill="1" applyBorder="1" applyAlignment="1">
      <alignment vertical="center"/>
    </xf>
    <xf numFmtId="38" fontId="8" fillId="2" borderId="11" xfId="4" applyNumberFormat="1" applyFont="1" applyFill="1" applyBorder="1" applyAlignment="1">
      <alignment vertical="center"/>
    </xf>
    <xf numFmtId="38" fontId="6" fillId="2" borderId="11" xfId="4" applyNumberFormat="1" applyFill="1" applyBorder="1" applyAlignment="1">
      <alignment vertical="center"/>
    </xf>
    <xf numFmtId="38" fontId="8" fillId="2" borderId="1" xfId="0" applyNumberFormat="1" applyFont="1" applyFill="1" applyBorder="1">
      <alignment vertical="center"/>
    </xf>
    <xf numFmtId="38" fontId="8" fillId="2" borderId="12" xfId="1" applyFill="1" applyBorder="1" applyAlignment="1">
      <alignment vertical="center"/>
    </xf>
    <xf numFmtId="0" fontId="24" fillId="2" borderId="40" xfId="4" applyFont="1" applyFill="1" applyBorder="1" applyAlignment="1">
      <alignment vertical="center"/>
    </xf>
    <xf numFmtId="0" fontId="5" fillId="0" borderId="5" xfId="18" applyFont="1" applyBorder="1">
      <alignment vertical="center"/>
    </xf>
    <xf numFmtId="0" fontId="6" fillId="2" borderId="14" xfId="4" applyFill="1" applyBorder="1" applyAlignment="1">
      <alignment vertical="center"/>
    </xf>
    <xf numFmtId="0" fontId="25" fillId="0" borderId="0" xfId="4" applyFont="1" applyAlignment="1">
      <alignment vertical="center"/>
    </xf>
    <xf numFmtId="0" fontId="7" fillId="8" borderId="2" xfId="4" applyFont="1" applyFill="1" applyBorder="1" applyAlignment="1">
      <alignment horizontal="right" vertical="center"/>
    </xf>
    <xf numFmtId="0" fontId="7" fillId="8" borderId="5" xfId="4" applyFont="1" applyFill="1" applyBorder="1" applyAlignment="1">
      <alignment horizontal="right" vertical="center"/>
    </xf>
    <xf numFmtId="0" fontId="7" fillId="8" borderId="6" xfId="4" applyFont="1" applyFill="1" applyBorder="1" applyAlignment="1">
      <alignment horizontal="right" vertical="center"/>
    </xf>
    <xf numFmtId="0" fontId="6" fillId="8" borderId="38" xfId="4" applyFill="1" applyBorder="1" applyAlignment="1">
      <alignment vertical="center"/>
    </xf>
    <xf numFmtId="0" fontId="7" fillId="8" borderId="38" xfId="4" applyFont="1" applyFill="1" applyBorder="1" applyAlignment="1">
      <alignment vertical="center"/>
    </xf>
    <xf numFmtId="0" fontId="5" fillId="8" borderId="38" xfId="4" applyFont="1" applyFill="1" applyBorder="1" applyAlignment="1">
      <alignment vertical="center"/>
    </xf>
    <xf numFmtId="38" fontId="6" fillId="8" borderId="38" xfId="14" applyFont="1" applyFill="1" applyBorder="1" applyAlignment="1">
      <alignment horizontal="right" vertical="center"/>
    </xf>
    <xf numFmtId="38" fontId="6" fillId="8" borderId="38" xfId="14" applyFont="1" applyFill="1" applyBorder="1" applyAlignment="1">
      <alignment vertical="center"/>
    </xf>
    <xf numFmtId="0" fontId="6" fillId="8" borderId="38" xfId="4" applyFill="1" applyBorder="1" applyAlignment="1">
      <alignment horizontal="right" vertical="center"/>
    </xf>
    <xf numFmtId="0" fontId="7" fillId="8" borderId="17" xfId="4" applyFont="1" applyFill="1" applyBorder="1" applyAlignment="1">
      <alignment vertical="center"/>
    </xf>
    <xf numFmtId="0" fontId="7" fillId="8" borderId="0" xfId="4" applyFont="1" applyFill="1" applyAlignment="1">
      <alignment vertical="center"/>
    </xf>
    <xf numFmtId="0" fontId="6" fillId="8" borderId="0" xfId="4" applyFill="1" applyAlignment="1">
      <alignment vertical="center"/>
    </xf>
    <xf numFmtId="38" fontId="6" fillId="8" borderId="0" xfId="14" applyFont="1" applyFill="1" applyBorder="1" applyAlignment="1">
      <alignment vertical="center"/>
    </xf>
    <xf numFmtId="0" fontId="6" fillId="8" borderId="0" xfId="4" applyFill="1" applyAlignment="1">
      <alignment horizontal="right" vertical="center"/>
    </xf>
    <xf numFmtId="0" fontId="7" fillId="8" borderId="18" xfId="4" applyFont="1" applyFill="1" applyBorder="1" applyAlignment="1">
      <alignment vertical="center"/>
    </xf>
    <xf numFmtId="0" fontId="6" fillId="8" borderId="0" xfId="4" applyFill="1" applyAlignment="1">
      <alignment vertical="center" shrinkToFit="1"/>
    </xf>
    <xf numFmtId="0" fontId="6" fillId="8" borderId="0" xfId="4" applyFill="1" applyAlignment="1">
      <alignment horizontal="center" vertical="center"/>
    </xf>
    <xf numFmtId="38" fontId="7" fillId="8" borderId="0" xfId="14" applyFont="1" applyFill="1" applyBorder="1" applyAlignment="1">
      <alignment vertical="center"/>
    </xf>
    <xf numFmtId="0" fontId="12" fillId="8" borderId="0" xfId="4" applyFont="1" applyFill="1" applyAlignment="1">
      <alignment vertical="center" shrinkToFit="1"/>
    </xf>
    <xf numFmtId="0" fontId="12" fillId="8" borderId="0" xfId="4" applyFont="1" applyFill="1" applyAlignment="1">
      <alignment horizontal="center" vertical="center"/>
    </xf>
    <xf numFmtId="38" fontId="11" fillId="8" borderId="0" xfId="14" applyFont="1" applyFill="1" applyBorder="1" applyAlignment="1">
      <alignment vertical="center"/>
    </xf>
    <xf numFmtId="0" fontId="11" fillId="8" borderId="0" xfId="4" applyFont="1" applyFill="1" applyAlignment="1">
      <alignment vertical="center"/>
    </xf>
    <xf numFmtId="0" fontId="6" fillId="8" borderId="13" xfId="4" applyFill="1" applyBorder="1" applyAlignment="1">
      <alignment vertical="center" shrinkToFit="1"/>
    </xf>
    <xf numFmtId="0" fontId="6" fillId="8" borderId="13" xfId="4" applyFill="1" applyBorder="1" applyAlignment="1">
      <alignment horizontal="center" vertical="center"/>
    </xf>
    <xf numFmtId="38" fontId="7" fillId="8" borderId="13" xfId="14" applyFont="1" applyFill="1" applyBorder="1" applyAlignment="1">
      <alignment vertical="center"/>
    </xf>
    <xf numFmtId="0" fontId="7" fillId="8" borderId="13" xfId="4" applyFont="1" applyFill="1" applyBorder="1" applyAlignment="1">
      <alignment vertical="center"/>
    </xf>
    <xf numFmtId="0" fontId="7" fillId="8" borderId="19" xfId="4" applyFont="1" applyFill="1" applyBorder="1" applyAlignment="1">
      <alignment vertical="center"/>
    </xf>
    <xf numFmtId="0" fontId="12" fillId="8" borderId="0" xfId="4" applyFont="1" applyFill="1" applyAlignment="1">
      <alignment vertical="center"/>
    </xf>
    <xf numFmtId="0" fontId="6" fillId="8" borderId="13" xfId="4" applyFill="1" applyBorder="1" applyAlignment="1">
      <alignment vertical="center"/>
    </xf>
    <xf numFmtId="38" fontId="0" fillId="2" borderId="61" xfId="0" applyNumberFormat="1" applyFill="1" applyBorder="1">
      <alignment vertical="center"/>
    </xf>
    <xf numFmtId="0" fontId="2" fillId="0" borderId="0" xfId="4" applyFont="1" applyAlignment="1">
      <alignment horizontal="left" vertical="center"/>
    </xf>
    <xf numFmtId="176" fontId="15" fillId="2" borderId="46" xfId="3" applyNumberFormat="1" applyFont="1" applyFill="1" applyBorder="1" applyAlignment="1" applyProtection="1">
      <alignment vertical="center" shrinkToFit="1"/>
    </xf>
    <xf numFmtId="38" fontId="3" fillId="2" borderId="47" xfId="30" applyNumberFormat="1" applyFill="1" applyBorder="1">
      <alignment vertical="center"/>
    </xf>
    <xf numFmtId="38" fontId="8" fillId="2" borderId="46" xfId="0" applyNumberFormat="1" applyFont="1" applyFill="1" applyBorder="1">
      <alignment vertical="center"/>
    </xf>
    <xf numFmtId="176" fontId="15" fillId="2" borderId="12" xfId="3" applyNumberFormat="1" applyFont="1" applyFill="1" applyBorder="1" applyAlignment="1" applyProtection="1">
      <alignment vertical="center" shrinkToFit="1"/>
    </xf>
    <xf numFmtId="38" fontId="3" fillId="2" borderId="11" xfId="30" applyNumberFormat="1" applyFill="1" applyBorder="1">
      <alignment vertical="center"/>
    </xf>
    <xf numFmtId="38" fontId="8" fillId="2" borderId="12" xfId="0" applyNumberFormat="1" applyFont="1" applyFill="1" applyBorder="1">
      <alignment vertical="center"/>
    </xf>
    <xf numFmtId="0" fontId="6" fillId="6" borderId="85" xfId="4" applyFill="1" applyBorder="1" applyAlignment="1">
      <alignment horizontal="center" vertical="center"/>
    </xf>
    <xf numFmtId="0" fontId="6" fillId="6" borderId="86" xfId="4" applyFill="1" applyBorder="1" applyAlignment="1">
      <alignment horizontal="center" vertical="center"/>
    </xf>
    <xf numFmtId="0" fontId="8" fillId="6" borderId="87" xfId="0" applyFont="1" applyFill="1" applyBorder="1" applyAlignment="1">
      <alignment horizontal="center" vertical="center"/>
    </xf>
    <xf numFmtId="38" fontId="8" fillId="0" borderId="44" xfId="1" applyBorder="1" applyAlignment="1">
      <alignment horizontal="center" vertical="center"/>
    </xf>
    <xf numFmtId="38" fontId="8" fillId="0" borderId="44" xfId="1" applyBorder="1" applyAlignment="1">
      <alignment vertical="center"/>
    </xf>
    <xf numFmtId="0" fontId="27" fillId="0" borderId="0" xfId="4" applyFont="1" applyAlignment="1">
      <alignment vertical="center"/>
    </xf>
    <xf numFmtId="0" fontId="10" fillId="0" borderId="0" xfId="4" applyFont="1" applyAlignment="1">
      <alignment vertical="center" shrinkToFit="1"/>
    </xf>
    <xf numFmtId="0" fontId="6" fillId="0" borderId="13" xfId="4" applyBorder="1" applyAlignment="1">
      <alignment horizontal="right" vertical="center"/>
    </xf>
    <xf numFmtId="0" fontId="6" fillId="0" borderId="12" xfId="4" applyBorder="1" applyAlignment="1">
      <alignment horizontal="right" vertical="center"/>
    </xf>
    <xf numFmtId="0" fontId="6" fillId="0" borderId="5" xfId="4" applyBorder="1" applyAlignment="1">
      <alignment vertical="center" wrapText="1"/>
    </xf>
    <xf numFmtId="0" fontId="6" fillId="0" borderId="0" xfId="4" applyAlignment="1">
      <alignment vertical="center" wrapText="1"/>
    </xf>
    <xf numFmtId="0" fontId="6" fillId="0" borderId="63" xfId="4" applyBorder="1" applyAlignment="1">
      <alignment horizontal="center" vertical="center" wrapText="1"/>
    </xf>
    <xf numFmtId="0" fontId="8" fillId="0" borderId="32" xfId="0" applyFont="1" applyBorder="1" applyAlignment="1">
      <alignment horizontal="center" vertical="center" wrapText="1"/>
    </xf>
    <xf numFmtId="0" fontId="8" fillId="0" borderId="10" xfId="0" applyFont="1" applyBorder="1" applyAlignment="1">
      <alignment horizontal="center" vertical="center"/>
    </xf>
    <xf numFmtId="38" fontId="15" fillId="0" borderId="7" xfId="3" applyFont="1" applyFill="1" applyBorder="1" applyAlignment="1" applyProtection="1">
      <alignment horizontal="center" vertical="center"/>
    </xf>
    <xf numFmtId="38" fontId="15" fillId="0" borderId="10" xfId="3" applyFont="1" applyFill="1" applyBorder="1" applyAlignment="1" applyProtection="1">
      <alignment horizontal="center" vertical="center"/>
    </xf>
    <xf numFmtId="38" fontId="15" fillId="0" borderId="67" xfId="3" applyFont="1" applyFill="1" applyBorder="1" applyAlignment="1" applyProtection="1">
      <alignment horizontal="center" vertical="center"/>
    </xf>
    <xf numFmtId="0" fontId="19" fillId="0" borderId="0" xfId="4" applyFont="1" applyAlignment="1">
      <alignment vertical="center"/>
    </xf>
    <xf numFmtId="49" fontId="7" fillId="0" borderId="0" xfId="18" quotePrefix="1" applyNumberFormat="1" applyFont="1">
      <alignment vertical="center"/>
    </xf>
    <xf numFmtId="0" fontId="6" fillId="0" borderId="13" xfId="4" applyBorder="1" applyAlignment="1">
      <alignment vertical="center" shrinkToFit="1"/>
    </xf>
    <xf numFmtId="0" fontId="6" fillId="0" borderId="13" xfId="4" applyBorder="1" applyAlignment="1">
      <alignment horizontal="center" vertical="center"/>
    </xf>
    <xf numFmtId="38" fontId="7" fillId="0" borderId="13" xfId="14" applyFont="1" applyFill="1" applyBorder="1" applyAlignment="1">
      <alignment vertical="center"/>
    </xf>
    <xf numFmtId="0" fontId="7" fillId="0" borderId="13" xfId="4" applyFont="1" applyBorder="1" applyAlignment="1">
      <alignment vertical="center"/>
    </xf>
    <xf numFmtId="38" fontId="8" fillId="0" borderId="8" xfId="1" applyBorder="1" applyAlignment="1">
      <alignment vertical="center"/>
    </xf>
    <xf numFmtId="38" fontId="8" fillId="0" borderId="31" xfId="1" applyBorder="1" applyAlignment="1">
      <alignment vertical="center"/>
    </xf>
    <xf numFmtId="0" fontId="6" fillId="0" borderId="0" xfId="4" applyAlignment="1">
      <alignment horizontal="left" vertical="top" wrapText="1"/>
    </xf>
    <xf numFmtId="0" fontId="2" fillId="2" borderId="30" xfId="4" applyFont="1" applyFill="1" applyBorder="1" applyAlignment="1">
      <alignment horizontal="center" vertical="center" wrapText="1"/>
    </xf>
    <xf numFmtId="0" fontId="2" fillId="2" borderId="5" xfId="4"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2" borderId="0" xfId="0" applyFont="1" applyFill="1" applyAlignment="1">
      <alignment horizontal="center" vertical="center" wrapText="1"/>
    </xf>
    <xf numFmtId="0" fontId="9" fillId="0" borderId="13" xfId="0" applyFont="1" applyBorder="1" applyAlignment="1">
      <alignment horizontal="right"/>
    </xf>
    <xf numFmtId="0" fontId="2" fillId="4" borderId="46" xfId="4" applyFont="1" applyFill="1" applyBorder="1" applyAlignment="1">
      <alignment horizontal="center" vertical="center" wrapText="1"/>
    </xf>
    <xf numFmtId="38" fontId="1" fillId="4" borderId="46" xfId="1" applyFont="1" applyFill="1" applyBorder="1" applyAlignment="1">
      <alignment horizontal="center" vertical="center"/>
    </xf>
    <xf numFmtId="0" fontId="1" fillId="4" borderId="55" xfId="0" applyFont="1" applyFill="1" applyBorder="1" applyAlignment="1">
      <alignment horizontal="center" vertical="center"/>
    </xf>
    <xf numFmtId="38" fontId="15" fillId="4" borderId="55" xfId="3" applyFont="1" applyFill="1" applyBorder="1" applyAlignment="1" applyProtection="1">
      <alignment horizontal="center" vertical="center"/>
    </xf>
    <xf numFmtId="38" fontId="15" fillId="4" borderId="58" xfId="3" applyFont="1" applyFill="1" applyBorder="1" applyAlignment="1" applyProtection="1">
      <alignment horizontal="center" vertical="center"/>
    </xf>
    <xf numFmtId="38" fontId="8" fillId="0" borderId="7" xfId="1" applyFill="1" applyBorder="1" applyAlignment="1">
      <alignment vertical="center"/>
    </xf>
    <xf numFmtId="38" fontId="8" fillId="0" borderId="32" xfId="1" applyBorder="1" applyAlignment="1">
      <alignment vertical="center"/>
    </xf>
    <xf numFmtId="38" fontId="8" fillId="0" borderId="88" xfId="1" applyBorder="1" applyAlignment="1">
      <alignment vertical="center"/>
    </xf>
    <xf numFmtId="38" fontId="8" fillId="0" borderId="15" xfId="1" applyBorder="1" applyAlignment="1">
      <alignment horizontal="center" vertical="center"/>
    </xf>
    <xf numFmtId="38" fontId="8" fillId="0" borderId="50" xfId="1" applyBorder="1" applyAlignment="1">
      <alignment horizontal="center" vertical="center"/>
    </xf>
    <xf numFmtId="38" fontId="8" fillId="0" borderId="21" xfId="1" applyBorder="1" applyAlignment="1">
      <alignment horizontal="center" vertical="center"/>
    </xf>
    <xf numFmtId="38" fontId="8" fillId="0" borderId="20" xfId="1" applyBorder="1" applyAlignment="1">
      <alignment vertical="center"/>
    </xf>
    <xf numFmtId="0" fontId="9" fillId="4" borderId="1" xfId="0" applyFont="1" applyFill="1" applyBorder="1" applyAlignment="1">
      <alignment horizontal="center" vertical="center"/>
    </xf>
    <xf numFmtId="0" fontId="8" fillId="0" borderId="90" xfId="0" applyFont="1" applyBorder="1" applyAlignment="1">
      <alignment horizontal="center" vertical="center" wrapText="1"/>
    </xf>
    <xf numFmtId="0" fontId="8" fillId="6" borderId="93" xfId="0" applyFont="1" applyFill="1" applyBorder="1" applyAlignment="1">
      <alignment horizontal="center" vertical="center"/>
    </xf>
    <xf numFmtId="38" fontId="7" fillId="2" borderId="22" xfId="4" applyNumberFormat="1" applyFont="1" applyFill="1" applyBorder="1" applyAlignment="1">
      <alignment horizontal="right" vertical="center"/>
    </xf>
    <xf numFmtId="38" fontId="8" fillId="2" borderId="97" xfId="1" applyFill="1" applyBorder="1" applyAlignment="1">
      <alignment vertical="center"/>
    </xf>
    <xf numFmtId="38" fontId="8" fillId="2" borderId="98" xfId="1" applyFill="1" applyBorder="1" applyAlignment="1">
      <alignment vertical="center"/>
    </xf>
    <xf numFmtId="38" fontId="8" fillId="2" borderId="47" xfId="0" applyNumberFormat="1" applyFont="1" applyFill="1" applyBorder="1">
      <alignment vertical="center"/>
    </xf>
    <xf numFmtId="38" fontId="8" fillId="2" borderId="11" xfId="0" applyNumberFormat="1" applyFont="1" applyFill="1" applyBorder="1">
      <alignment vertical="center"/>
    </xf>
    <xf numFmtId="38" fontId="8" fillId="2" borderId="96" xfId="0" applyNumberFormat="1" applyFont="1" applyFill="1" applyBorder="1">
      <alignment vertical="center"/>
    </xf>
    <xf numFmtId="38" fontId="8" fillId="2" borderId="98" xfId="0" applyNumberFormat="1" applyFont="1" applyFill="1" applyBorder="1">
      <alignment vertical="center"/>
    </xf>
    <xf numFmtId="38" fontId="8" fillId="2" borderId="99" xfId="0" applyNumberFormat="1" applyFont="1" applyFill="1" applyBorder="1">
      <alignment vertical="center"/>
    </xf>
    <xf numFmtId="38" fontId="9" fillId="2" borderId="99" xfId="0" applyNumberFormat="1" applyFont="1" applyFill="1" applyBorder="1">
      <alignment vertical="center"/>
    </xf>
    <xf numFmtId="176" fontId="15" fillId="0" borderId="8" xfId="3" applyNumberFormat="1" applyFont="1" applyFill="1" applyBorder="1" applyAlignment="1" applyProtection="1">
      <alignment vertical="center" wrapText="1" shrinkToFit="1"/>
    </xf>
    <xf numFmtId="176" fontId="15" fillId="0" borderId="64" xfId="3" applyNumberFormat="1" applyFont="1" applyFill="1" applyBorder="1" applyAlignment="1" applyProtection="1">
      <alignment vertical="center" wrapText="1" shrinkToFit="1"/>
    </xf>
    <xf numFmtId="176" fontId="15" fillId="0" borderId="72" xfId="3" applyNumberFormat="1" applyFont="1" applyFill="1" applyBorder="1" applyAlignment="1" applyProtection="1">
      <alignment vertical="center" wrapText="1" shrinkToFit="1"/>
    </xf>
    <xf numFmtId="0" fontId="6" fillId="0" borderId="33" xfId="4" applyBorder="1" applyAlignment="1">
      <alignment vertical="center" wrapText="1"/>
    </xf>
    <xf numFmtId="0" fontId="6" fillId="0" borderId="9" xfId="4" applyBorder="1" applyAlignment="1">
      <alignment vertical="center" wrapText="1"/>
    </xf>
    <xf numFmtId="0" fontId="6" fillId="0" borderId="66" xfId="4" applyBorder="1" applyAlignment="1">
      <alignment vertical="center" wrapText="1"/>
    </xf>
    <xf numFmtId="38" fontId="8" fillId="0" borderId="8" xfId="1" applyBorder="1" applyAlignment="1" applyProtection="1">
      <alignment vertical="center"/>
    </xf>
    <xf numFmtId="38" fontId="8" fillId="0" borderId="64" xfId="1" applyBorder="1" applyAlignment="1" applyProtection="1">
      <alignment vertical="center"/>
    </xf>
    <xf numFmtId="38" fontId="8" fillId="0" borderId="72" xfId="1" applyFill="1" applyBorder="1" applyAlignment="1" applyProtection="1">
      <alignment vertical="center"/>
    </xf>
    <xf numFmtId="38" fontId="8" fillId="0" borderId="5" xfId="1" applyBorder="1" applyAlignment="1">
      <alignment vertical="center"/>
    </xf>
    <xf numFmtId="38" fontId="8" fillId="0" borderId="64" xfId="1" applyBorder="1" applyAlignment="1">
      <alignment vertical="center"/>
    </xf>
    <xf numFmtId="38" fontId="8" fillId="0" borderId="72" xfId="1" applyFill="1" applyBorder="1" applyAlignment="1">
      <alignment vertical="center"/>
    </xf>
    <xf numFmtId="0" fontId="8" fillId="4" borderId="41" xfId="0" applyFont="1" applyFill="1" applyBorder="1" applyAlignment="1">
      <alignment horizontal="center" vertical="center"/>
    </xf>
    <xf numFmtId="38" fontId="6" fillId="2" borderId="22" xfId="4" applyNumberFormat="1" applyFill="1" applyBorder="1" applyAlignment="1">
      <alignment vertical="center"/>
    </xf>
    <xf numFmtId="38" fontId="6" fillId="2" borderId="24" xfId="4" applyNumberFormat="1" applyFill="1" applyBorder="1" applyAlignment="1">
      <alignment vertical="center"/>
    </xf>
    <xf numFmtId="38" fontId="8" fillId="2" borderId="25" xfId="0" applyNumberFormat="1" applyFont="1" applyFill="1" applyBorder="1">
      <alignment vertical="center"/>
    </xf>
    <xf numFmtId="38" fontId="8" fillId="2" borderId="23" xfId="1" applyFill="1" applyBorder="1" applyAlignment="1">
      <alignment vertical="center"/>
    </xf>
    <xf numFmtId="38" fontId="8" fillId="2" borderId="92" xfId="1" applyFill="1" applyBorder="1" applyAlignment="1">
      <alignment vertical="center"/>
    </xf>
    <xf numFmtId="0" fontId="6" fillId="10" borderId="7" xfId="4" applyFill="1" applyBorder="1" applyAlignment="1">
      <alignment horizontal="center" vertical="center"/>
    </xf>
    <xf numFmtId="0" fontId="6" fillId="10" borderId="32" xfId="4" applyFill="1" applyBorder="1" applyAlignment="1">
      <alignment horizontal="center" vertical="center"/>
    </xf>
    <xf numFmtId="0" fontId="6" fillId="10" borderId="10" xfId="4" applyFill="1" applyBorder="1" applyAlignment="1">
      <alignment horizontal="center" vertical="center"/>
    </xf>
    <xf numFmtId="0" fontId="6" fillId="0" borderId="80" xfId="4" applyBorder="1" applyAlignment="1">
      <alignment vertical="center" wrapText="1"/>
    </xf>
    <xf numFmtId="0" fontId="6" fillId="0" borderId="7" xfId="4" applyBorder="1" applyAlignment="1">
      <alignment horizontal="center" vertical="center" wrapText="1"/>
    </xf>
    <xf numFmtId="0" fontId="6" fillId="0" borderId="15" xfId="4" applyBorder="1" applyAlignment="1">
      <alignment vertical="center" wrapText="1"/>
    </xf>
    <xf numFmtId="0" fontId="6" fillId="0" borderId="50" xfId="4" applyBorder="1" applyAlignment="1">
      <alignment vertical="center" wrapText="1"/>
    </xf>
    <xf numFmtId="0" fontId="8" fillId="0" borderId="10" xfId="0" applyFont="1" applyBorder="1" applyAlignment="1">
      <alignment horizontal="center" vertical="center" wrapText="1"/>
    </xf>
    <xf numFmtId="0" fontId="6" fillId="0" borderId="65" xfId="4" applyBorder="1" applyAlignment="1">
      <alignment vertical="center" wrapText="1"/>
    </xf>
    <xf numFmtId="38" fontId="0" fillId="2" borderId="59" xfId="0" applyNumberFormat="1" applyFill="1" applyBorder="1">
      <alignment vertical="center"/>
    </xf>
    <xf numFmtId="38" fontId="13" fillId="4" borderId="30" xfId="3" applyFont="1" applyFill="1" applyBorder="1" applyAlignment="1" applyProtection="1">
      <alignment horizontal="center" vertical="center"/>
    </xf>
    <xf numFmtId="38" fontId="13" fillId="4" borderId="0" xfId="3" applyFont="1" applyFill="1" applyBorder="1" applyAlignment="1" applyProtection="1">
      <alignment horizontal="center" vertical="center"/>
    </xf>
    <xf numFmtId="38" fontId="13" fillId="4" borderId="46" xfId="3" applyFont="1" applyFill="1" applyBorder="1" applyAlignment="1" applyProtection="1">
      <alignment horizontal="center" vertical="center"/>
    </xf>
    <xf numFmtId="0" fontId="8" fillId="0" borderId="31" xfId="1" applyNumberFormat="1" applyBorder="1" applyAlignment="1">
      <alignment vertical="center"/>
    </xf>
    <xf numFmtId="0" fontId="8" fillId="0" borderId="5" xfId="1" applyNumberFormat="1" applyBorder="1" applyAlignment="1">
      <alignment vertical="center"/>
    </xf>
    <xf numFmtId="0" fontId="8" fillId="0" borderId="8" xfId="1" applyNumberFormat="1" applyBorder="1" applyAlignment="1">
      <alignment vertical="center"/>
    </xf>
    <xf numFmtId="0" fontId="8" fillId="0" borderId="8" xfId="1" applyNumberFormat="1" applyFill="1" applyBorder="1" applyAlignment="1">
      <alignment vertical="center"/>
    </xf>
    <xf numFmtId="0" fontId="8" fillId="0" borderId="9" xfId="1" applyNumberFormat="1" applyBorder="1" applyAlignment="1">
      <alignment vertical="center"/>
    </xf>
    <xf numFmtId="0" fontId="8" fillId="0" borderId="31" xfId="1" applyNumberFormat="1" applyFill="1" applyBorder="1" applyAlignment="1">
      <alignment vertical="center"/>
    </xf>
    <xf numFmtId="0" fontId="8" fillId="0" borderId="33" xfId="1" applyNumberFormat="1" applyBorder="1" applyAlignment="1">
      <alignment vertical="center"/>
    </xf>
    <xf numFmtId="0" fontId="8" fillId="0" borderId="33" xfId="1" applyNumberFormat="1" applyBorder="1" applyAlignment="1">
      <alignment horizontal="center" vertical="center"/>
    </xf>
    <xf numFmtId="0" fontId="1" fillId="4" borderId="46" xfId="1" applyNumberFormat="1" applyFont="1" applyFill="1" applyBorder="1" applyAlignment="1">
      <alignment horizontal="center" vertical="center"/>
    </xf>
    <xf numFmtId="0" fontId="8" fillId="0" borderId="5" xfId="1" applyNumberFormat="1" applyFill="1" applyBorder="1" applyAlignment="1">
      <alignment vertical="center"/>
    </xf>
    <xf numFmtId="0" fontId="8" fillId="0" borderId="0" xfId="1" applyNumberFormat="1" applyBorder="1" applyAlignment="1">
      <alignment vertical="center"/>
    </xf>
    <xf numFmtId="0" fontId="8" fillId="0" borderId="0" xfId="1" applyNumberFormat="1" applyBorder="1" applyAlignment="1">
      <alignment horizontal="center" vertical="center"/>
    </xf>
    <xf numFmtId="0" fontId="8" fillId="0" borderId="9" xfId="1" applyNumberFormat="1" applyBorder="1" applyAlignment="1">
      <alignment horizontal="center" vertical="center"/>
    </xf>
    <xf numFmtId="0" fontId="8" fillId="0" borderId="64" xfId="1" applyNumberFormat="1" applyFill="1" applyBorder="1" applyAlignment="1">
      <alignment vertical="center"/>
    </xf>
    <xf numFmtId="0" fontId="8" fillId="0" borderId="64" xfId="1" applyNumberFormat="1" applyBorder="1" applyAlignment="1">
      <alignment vertical="center"/>
    </xf>
    <xf numFmtId="0" fontId="8" fillId="0" borderId="66" xfId="1" applyNumberFormat="1" applyBorder="1" applyAlignment="1">
      <alignment vertical="center"/>
    </xf>
    <xf numFmtId="0" fontId="8" fillId="0" borderId="66" xfId="1" applyNumberFormat="1" applyBorder="1" applyAlignment="1">
      <alignment horizontal="center" vertical="center"/>
    </xf>
    <xf numFmtId="3" fontId="8" fillId="0" borderId="8" xfId="1" applyNumberFormat="1" applyFill="1" applyBorder="1" applyAlignment="1">
      <alignment vertical="center"/>
    </xf>
    <xf numFmtId="3" fontId="8" fillId="0" borderId="31" xfId="1" applyNumberFormat="1" applyFill="1" applyBorder="1" applyAlignment="1">
      <alignment vertical="center"/>
    </xf>
    <xf numFmtId="3" fontId="2" fillId="4" borderId="46" xfId="4" applyNumberFormat="1" applyFont="1" applyFill="1" applyBorder="1" applyAlignment="1">
      <alignment horizontal="center" vertical="center"/>
    </xf>
    <xf numFmtId="3" fontId="8" fillId="0" borderId="5" xfId="1" applyNumberFormat="1" applyFill="1" applyBorder="1" applyAlignment="1">
      <alignment vertical="center"/>
    </xf>
    <xf numFmtId="3" fontId="8" fillId="0" borderId="64" xfId="1" applyNumberFormat="1" applyFill="1" applyBorder="1" applyAlignment="1">
      <alignment vertical="center"/>
    </xf>
    <xf numFmtId="38" fontId="15" fillId="0" borderId="4" xfId="3" applyFont="1" applyFill="1" applyBorder="1" applyAlignment="1" applyProtection="1">
      <alignment horizontal="center" vertical="center"/>
    </xf>
    <xf numFmtId="176" fontId="15" fillId="0" borderId="5" xfId="3" applyNumberFormat="1" applyFont="1" applyFill="1" applyBorder="1" applyAlignment="1" applyProtection="1">
      <alignment vertical="center" wrapText="1" shrinkToFit="1"/>
    </xf>
    <xf numFmtId="38" fontId="8" fillId="0" borderId="5" xfId="1" applyBorder="1" applyAlignment="1" applyProtection="1">
      <alignment vertical="center"/>
    </xf>
    <xf numFmtId="38" fontId="8" fillId="0" borderId="102" xfId="1" applyBorder="1" applyAlignment="1">
      <alignment vertical="center"/>
    </xf>
    <xf numFmtId="0" fontId="2" fillId="0" borderId="50" xfId="4" applyFont="1" applyBorder="1" applyAlignment="1">
      <alignment vertical="center" shrinkToFit="1"/>
    </xf>
    <xf numFmtId="0" fontId="2" fillId="0" borderId="50" xfId="4" applyFont="1" applyBorder="1" applyAlignment="1">
      <alignment vertical="center"/>
    </xf>
    <xf numFmtId="0" fontId="2" fillId="0" borderId="15" xfId="4" applyFont="1" applyBorder="1" applyAlignment="1">
      <alignment vertical="center"/>
    </xf>
    <xf numFmtId="0" fontId="2" fillId="0" borderId="18" xfId="4" applyFont="1" applyBorder="1" applyAlignment="1">
      <alignment vertical="center" shrinkToFit="1"/>
    </xf>
    <xf numFmtId="0" fontId="2" fillId="0" borderId="18" xfId="4" applyFont="1" applyBorder="1" applyAlignment="1">
      <alignment vertical="center"/>
    </xf>
    <xf numFmtId="0" fontId="2" fillId="0" borderId="65" xfId="4" applyFont="1" applyBorder="1" applyAlignment="1">
      <alignment vertical="center"/>
    </xf>
    <xf numFmtId="0" fontId="1" fillId="0" borderId="9" xfId="0" applyFont="1" applyBorder="1">
      <alignment vertical="center"/>
    </xf>
    <xf numFmtId="0" fontId="1" fillId="0" borderId="0" xfId="0" applyFont="1">
      <alignment vertical="center"/>
    </xf>
    <xf numFmtId="0" fontId="1" fillId="0" borderId="66" xfId="0" applyFont="1" applyBorder="1">
      <alignment vertical="center"/>
    </xf>
    <xf numFmtId="0" fontId="1" fillId="0" borderId="73" xfId="0" applyFont="1" applyBorder="1">
      <alignment vertical="center"/>
    </xf>
    <xf numFmtId="0" fontId="1" fillId="0" borderId="15" xfId="0" applyFont="1" applyBorder="1">
      <alignment vertical="center"/>
    </xf>
    <xf numFmtId="0" fontId="10" fillId="0" borderId="0" xfId="18" applyFont="1">
      <alignment vertical="center"/>
    </xf>
    <xf numFmtId="38" fontId="7" fillId="2" borderId="92" xfId="4" applyNumberFormat="1" applyFont="1" applyFill="1" applyBorder="1" applyAlignment="1">
      <alignment horizontal="right" vertical="center"/>
    </xf>
    <xf numFmtId="38" fontId="7" fillId="2" borderId="103" xfId="4" applyNumberFormat="1" applyFont="1" applyFill="1" applyBorder="1" applyAlignment="1">
      <alignment horizontal="right" vertical="center"/>
    </xf>
    <xf numFmtId="38" fontId="7" fillId="6" borderId="22" xfId="4" applyNumberFormat="1" applyFont="1" applyFill="1" applyBorder="1" applyAlignment="1">
      <alignment horizontal="right" vertical="center"/>
    </xf>
    <xf numFmtId="38" fontId="7" fillId="6" borderId="23" xfId="4" applyNumberFormat="1" applyFont="1" applyFill="1" applyBorder="1" applyAlignment="1">
      <alignment horizontal="right" vertical="center"/>
    </xf>
    <xf numFmtId="0" fontId="2" fillId="0" borderId="93" xfId="0" applyFont="1" applyBorder="1" applyAlignment="1">
      <alignment vertical="center" wrapText="1"/>
    </xf>
    <xf numFmtId="0" fontId="2" fillId="0" borderId="93" xfId="0" applyFont="1" applyBorder="1" applyAlignment="1">
      <alignment horizontal="right" vertical="center"/>
    </xf>
    <xf numFmtId="0" fontId="2" fillId="0" borderId="104" xfId="0" applyFont="1" applyBorder="1" applyAlignment="1">
      <alignment horizontal="right" vertical="center"/>
    </xf>
    <xf numFmtId="0" fontId="2" fillId="0" borderId="73" xfId="0" applyFont="1" applyBorder="1" applyAlignment="1">
      <alignment vertical="center" wrapText="1"/>
    </xf>
    <xf numFmtId="0" fontId="2" fillId="0" borderId="105" xfId="0" applyFont="1" applyBorder="1" applyAlignment="1">
      <alignment vertical="center" wrapText="1"/>
    </xf>
    <xf numFmtId="38" fontId="7" fillId="6" borderId="92" xfId="4" applyNumberFormat="1" applyFont="1" applyFill="1" applyBorder="1" applyAlignment="1">
      <alignment horizontal="right" vertical="center"/>
    </xf>
    <xf numFmtId="38" fontId="15" fillId="4" borderId="48" xfId="3" applyFont="1" applyFill="1" applyBorder="1" applyAlignment="1" applyProtection="1">
      <alignment horizontal="center" vertical="center"/>
    </xf>
    <xf numFmtId="176" fontId="15" fillId="2" borderId="0" xfId="3" applyNumberFormat="1" applyFont="1" applyFill="1" applyBorder="1" applyAlignment="1" applyProtection="1">
      <alignment vertical="center" shrinkToFit="1"/>
    </xf>
    <xf numFmtId="38" fontId="3" fillId="2" borderId="5" xfId="30" applyNumberFormat="1" applyFill="1" applyBorder="1">
      <alignment vertical="center"/>
    </xf>
    <xf numFmtId="38" fontId="8" fillId="2" borderId="4" xfId="0" applyNumberFormat="1" applyFont="1" applyFill="1" applyBorder="1">
      <alignment vertical="center"/>
    </xf>
    <xf numFmtId="38" fontId="8" fillId="2" borderId="0" xfId="0" applyNumberFormat="1" applyFont="1" applyFill="1">
      <alignment vertical="center"/>
    </xf>
    <xf numFmtId="38" fontId="8" fillId="2" borderId="5" xfId="0" applyNumberFormat="1" applyFont="1" applyFill="1" applyBorder="1">
      <alignment vertical="center"/>
    </xf>
    <xf numFmtId="38" fontId="8" fillId="2" borderId="95" xfId="0" applyNumberFormat="1" applyFont="1" applyFill="1" applyBorder="1">
      <alignment vertical="center"/>
    </xf>
    <xf numFmtId="176" fontId="15" fillId="2" borderId="23" xfId="3" applyNumberFormat="1" applyFont="1" applyFill="1" applyBorder="1" applyAlignment="1" applyProtection="1">
      <alignment vertical="center" shrinkToFit="1"/>
    </xf>
    <xf numFmtId="38" fontId="3" fillId="2" borderId="24" xfId="30" applyNumberFormat="1" applyFill="1" applyBorder="1">
      <alignment vertical="center"/>
    </xf>
    <xf numFmtId="38" fontId="8" fillId="2" borderId="23" xfId="0" applyNumberFormat="1" applyFont="1" applyFill="1" applyBorder="1">
      <alignment vertical="center"/>
    </xf>
    <xf numFmtId="38" fontId="8" fillId="2" borderId="24" xfId="0" applyNumberFormat="1" applyFont="1" applyFill="1" applyBorder="1">
      <alignment vertical="center"/>
    </xf>
    <xf numFmtId="38" fontId="8" fillId="2" borderId="92" xfId="0" applyNumberFormat="1" applyFont="1" applyFill="1" applyBorder="1">
      <alignment vertical="center"/>
    </xf>
    <xf numFmtId="38" fontId="31" fillId="2" borderId="22" xfId="4" applyNumberFormat="1" applyFont="1" applyFill="1" applyBorder="1" applyAlignment="1">
      <alignment vertical="center" shrinkToFit="1"/>
    </xf>
    <xf numFmtId="38" fontId="31" fillId="2" borderId="23" xfId="4" applyNumberFormat="1" applyFont="1" applyFill="1" applyBorder="1" applyAlignment="1">
      <alignment vertical="center" shrinkToFit="1"/>
    </xf>
    <xf numFmtId="38" fontId="31" fillId="2" borderId="40" xfId="4" applyNumberFormat="1" applyFont="1" applyFill="1" applyBorder="1" applyAlignment="1">
      <alignment vertical="center" shrinkToFit="1"/>
    </xf>
    <xf numFmtId="38" fontId="7" fillId="2" borderId="1" xfId="14" applyFont="1" applyFill="1" applyBorder="1" applyAlignment="1">
      <alignment vertical="center"/>
    </xf>
    <xf numFmtId="38" fontId="21" fillId="0" borderId="0" xfId="14" applyFont="1" applyAlignment="1">
      <alignment horizontal="right" vertical="center"/>
    </xf>
    <xf numFmtId="0" fontId="9" fillId="4" borderId="22" xfId="0" applyFont="1" applyFill="1" applyBorder="1" applyAlignment="1">
      <alignment horizontal="center" vertical="center"/>
    </xf>
    <xf numFmtId="0" fontId="9" fillId="4" borderId="23" xfId="0" applyFont="1" applyFill="1" applyBorder="1" applyAlignment="1">
      <alignment horizontal="center" vertical="center"/>
    </xf>
    <xf numFmtId="0" fontId="9" fillId="4" borderId="40" xfId="0" applyFont="1" applyFill="1" applyBorder="1" applyAlignment="1">
      <alignment horizontal="center" vertical="center"/>
    </xf>
    <xf numFmtId="0" fontId="9" fillId="4" borderId="22" xfId="18" applyFont="1" applyFill="1" applyBorder="1" applyAlignment="1">
      <alignment horizontal="center" vertical="center" wrapText="1"/>
    </xf>
    <xf numFmtId="0" fontId="9" fillId="4" borderId="23" xfId="18" applyFont="1" applyFill="1" applyBorder="1" applyAlignment="1">
      <alignment horizontal="center" vertical="center"/>
    </xf>
    <xf numFmtId="38" fontId="23" fillId="2" borderId="24" xfId="18" applyNumberFormat="1" applyFont="1" applyFill="1" applyBorder="1" applyAlignment="1">
      <alignment horizontal="center" vertical="center"/>
    </xf>
    <xf numFmtId="0" fontId="23" fillId="2" borderId="40" xfId="18" applyFont="1" applyFill="1" applyBorder="1" applyAlignment="1">
      <alignment horizontal="center" vertical="center"/>
    </xf>
    <xf numFmtId="0" fontId="6" fillId="5" borderId="22" xfId="18" applyFill="1" applyBorder="1" applyAlignment="1">
      <alignment horizontal="center" vertical="center"/>
    </xf>
    <xf numFmtId="0" fontId="6" fillId="5" borderId="23" xfId="18" applyFill="1" applyBorder="1" applyAlignment="1">
      <alignment horizontal="center" vertical="center"/>
    </xf>
    <xf numFmtId="0" fontId="6" fillId="5" borderId="42" xfId="18" applyFill="1" applyBorder="1" applyAlignment="1">
      <alignment horizontal="center" vertical="center"/>
    </xf>
    <xf numFmtId="38" fontId="8" fillId="2" borderId="24" xfId="1" applyFill="1" applyBorder="1" applyAlignment="1">
      <alignment vertical="center"/>
    </xf>
    <xf numFmtId="38" fontId="8" fillId="2" borderId="42" xfId="1" applyFill="1" applyBorder="1" applyAlignment="1">
      <alignment vertical="center"/>
    </xf>
    <xf numFmtId="0" fontId="7" fillId="4" borderId="22" xfId="18" applyFont="1" applyFill="1" applyBorder="1" applyAlignment="1">
      <alignment horizontal="center" vertical="center" wrapText="1"/>
    </xf>
    <xf numFmtId="0" fontId="7" fillId="4" borderId="23" xfId="18" applyFont="1" applyFill="1" applyBorder="1" applyAlignment="1">
      <alignment horizontal="center" vertical="center" wrapText="1"/>
    </xf>
    <xf numFmtId="0" fontId="7" fillId="4" borderId="42" xfId="18" applyFont="1" applyFill="1" applyBorder="1" applyAlignment="1">
      <alignment horizontal="center" vertical="center" wrapText="1"/>
    </xf>
    <xf numFmtId="38" fontId="13" fillId="4" borderId="22" xfId="3" applyFont="1" applyFill="1" applyBorder="1" applyAlignment="1" applyProtection="1">
      <alignment horizontal="center" vertical="center"/>
    </xf>
    <xf numFmtId="38" fontId="13" fillId="4" borderId="23" xfId="3" applyFont="1" applyFill="1" applyBorder="1" applyAlignment="1" applyProtection="1">
      <alignment horizontal="center" vertical="center"/>
    </xf>
    <xf numFmtId="38" fontId="13" fillId="4" borderId="100" xfId="3" applyFont="1" applyFill="1" applyBorder="1" applyAlignment="1" applyProtection="1">
      <alignment horizontal="center" vertical="center"/>
    </xf>
    <xf numFmtId="0" fontId="8" fillId="4" borderId="22" xfId="0" applyFont="1" applyFill="1" applyBorder="1" applyAlignment="1">
      <alignment horizontal="center" vertical="center"/>
    </xf>
    <xf numFmtId="0" fontId="8" fillId="4" borderId="23" xfId="0" applyFont="1" applyFill="1" applyBorder="1" applyAlignment="1">
      <alignment horizontal="center" vertical="center"/>
    </xf>
    <xf numFmtId="0" fontId="8" fillId="4" borderId="40" xfId="0" applyFont="1" applyFill="1" applyBorder="1" applyAlignment="1">
      <alignment horizontal="center" vertical="center"/>
    </xf>
    <xf numFmtId="38" fontId="15" fillId="4" borderId="22" xfId="3" applyFont="1" applyFill="1" applyBorder="1" applyAlignment="1" applyProtection="1">
      <alignment horizontal="center" vertical="center"/>
    </xf>
    <xf numFmtId="38" fontId="15" fillId="4" borderId="23" xfId="3" applyFont="1" applyFill="1" applyBorder="1" applyAlignment="1" applyProtection="1">
      <alignment horizontal="center" vertical="center"/>
    </xf>
    <xf numFmtId="38" fontId="15" fillId="4" borderId="40" xfId="3" applyFont="1" applyFill="1" applyBorder="1" applyAlignment="1" applyProtection="1">
      <alignment horizontal="center" vertical="center"/>
    </xf>
    <xf numFmtId="176" fontId="15" fillId="4" borderId="111" xfId="3" applyNumberFormat="1" applyFont="1" applyFill="1" applyBorder="1" applyAlignment="1" applyProtection="1">
      <alignment horizontal="center" vertical="center" shrinkToFit="1"/>
    </xf>
    <xf numFmtId="176" fontId="15" fillId="4" borderId="112" xfId="3" applyNumberFormat="1" applyFont="1" applyFill="1" applyBorder="1" applyAlignment="1" applyProtection="1">
      <alignment horizontal="center" vertical="center" shrinkToFit="1"/>
    </xf>
    <xf numFmtId="176" fontId="15" fillId="4" borderId="113" xfId="3" applyNumberFormat="1" applyFont="1" applyFill="1" applyBorder="1" applyAlignment="1" applyProtection="1">
      <alignment horizontal="center" vertical="center" shrinkToFit="1"/>
    </xf>
    <xf numFmtId="38" fontId="13" fillId="4" borderId="42" xfId="3" applyFont="1" applyFill="1" applyBorder="1" applyAlignment="1" applyProtection="1">
      <alignment horizontal="center" vertical="center"/>
    </xf>
    <xf numFmtId="0" fontId="7" fillId="4" borderId="24" xfId="4" applyFont="1" applyFill="1" applyBorder="1" applyAlignment="1">
      <alignment horizontal="center" vertical="center"/>
    </xf>
    <xf numFmtId="0" fontId="7" fillId="4" borderId="42" xfId="4" applyFont="1" applyFill="1" applyBorder="1" applyAlignment="1">
      <alignment horizontal="center" vertical="center"/>
    </xf>
    <xf numFmtId="38" fontId="23" fillId="2" borderId="40" xfId="18" applyNumberFormat="1" applyFont="1" applyFill="1" applyBorder="1" applyAlignment="1">
      <alignment horizontal="center" vertical="center"/>
    </xf>
    <xf numFmtId="0" fontId="6" fillId="6" borderId="11" xfId="4" applyFill="1" applyBorder="1" applyAlignment="1">
      <alignment horizontal="center" vertical="center"/>
    </xf>
    <xf numFmtId="0" fontId="6" fillId="6" borderId="56" xfId="4" applyFill="1" applyBorder="1" applyAlignment="1">
      <alignment horizontal="center" vertical="center"/>
    </xf>
    <xf numFmtId="0" fontId="9" fillId="4" borderId="24" xfId="0" applyFont="1" applyFill="1" applyBorder="1" applyAlignment="1">
      <alignment horizontal="center" vertical="center"/>
    </xf>
    <xf numFmtId="0" fontId="36" fillId="12" borderId="0" xfId="4" applyFont="1" applyFill="1" applyAlignment="1">
      <alignment horizontal="center" vertical="center"/>
    </xf>
    <xf numFmtId="0" fontId="37" fillId="12" borderId="0" xfId="0" applyFont="1" applyFill="1" applyAlignment="1">
      <alignment horizontal="center" vertical="center"/>
    </xf>
    <xf numFmtId="0" fontId="23" fillId="7" borderId="22" xfId="4" applyFont="1" applyFill="1" applyBorder="1" applyAlignment="1">
      <alignment horizontal="center" vertical="center" wrapText="1"/>
    </xf>
    <xf numFmtId="0" fontId="29" fillId="7" borderId="23" xfId="0" applyFont="1" applyFill="1" applyBorder="1" applyAlignment="1">
      <alignment horizontal="center" vertical="center"/>
    </xf>
    <xf numFmtId="0" fontId="29" fillId="7" borderId="23" xfId="0" applyFont="1" applyFill="1" applyBorder="1">
      <alignment vertical="center"/>
    </xf>
    <xf numFmtId="38" fontId="31" fillId="2" borderId="22" xfId="4" applyNumberFormat="1" applyFont="1" applyFill="1" applyBorder="1" applyAlignment="1">
      <alignment vertical="center" shrinkToFit="1"/>
    </xf>
    <xf numFmtId="0" fontId="32" fillId="0" borderId="23" xfId="0" applyFont="1" applyBorder="1">
      <alignment vertical="center"/>
    </xf>
    <xf numFmtId="0" fontId="23" fillId="5" borderId="22" xfId="4" applyFont="1" applyFill="1" applyBorder="1" applyAlignment="1">
      <alignment horizontal="center" vertical="center" wrapText="1"/>
    </xf>
    <xf numFmtId="0" fontId="29" fillId="5" borderId="23" xfId="0" applyFont="1" applyFill="1" applyBorder="1" applyAlignment="1">
      <alignment horizontal="center" vertical="center"/>
    </xf>
    <xf numFmtId="0" fontId="29" fillId="5" borderId="23" xfId="0" applyFont="1" applyFill="1" applyBorder="1">
      <alignment vertical="center"/>
    </xf>
    <xf numFmtId="0" fontId="28" fillId="2" borderId="13" xfId="4" applyFont="1" applyFill="1" applyBorder="1" applyAlignment="1">
      <alignment vertical="center" shrinkToFit="1"/>
    </xf>
    <xf numFmtId="0" fontId="28" fillId="2" borderId="12" xfId="4" applyFont="1" applyFill="1" applyBorder="1" applyAlignment="1">
      <alignment vertical="center"/>
    </xf>
    <xf numFmtId="38" fontId="13" fillId="4" borderId="26" xfId="3" applyFont="1" applyFill="1" applyBorder="1" applyAlignment="1" applyProtection="1">
      <alignment horizontal="center" vertical="center"/>
    </xf>
    <xf numFmtId="38" fontId="13" fillId="4" borderId="27" xfId="3" applyFont="1" applyFill="1" applyBorder="1" applyAlignment="1" applyProtection="1">
      <alignment horizontal="center" vertical="center"/>
    </xf>
    <xf numFmtId="38" fontId="13" fillId="4" borderId="45" xfId="3" applyFont="1" applyFill="1" applyBorder="1" applyAlignment="1" applyProtection="1">
      <alignment horizontal="center" vertical="center"/>
    </xf>
    <xf numFmtId="0" fontId="0" fillId="4" borderId="35" xfId="0" applyFill="1" applyBorder="1" applyAlignment="1">
      <alignment horizontal="center" vertical="center"/>
    </xf>
    <xf numFmtId="0" fontId="0" fillId="4" borderId="36" xfId="0" applyFill="1" applyBorder="1" applyAlignment="1">
      <alignment horizontal="center" vertical="center"/>
    </xf>
    <xf numFmtId="0" fontId="0" fillId="4" borderId="49" xfId="0" applyFill="1" applyBorder="1" applyAlignment="1">
      <alignment horizontal="center" vertical="center"/>
    </xf>
    <xf numFmtId="0" fontId="7" fillId="3" borderId="22" xfId="4" applyFont="1" applyFill="1" applyBorder="1" applyAlignment="1">
      <alignment horizontal="center" vertical="center"/>
    </xf>
    <xf numFmtId="0" fontId="7" fillId="3" borderId="23" xfId="4" applyFont="1" applyFill="1" applyBorder="1" applyAlignment="1">
      <alignment horizontal="center" vertical="center"/>
    </xf>
    <xf numFmtId="0" fontId="6" fillId="3" borderId="94" xfId="4" applyFill="1" applyBorder="1" applyAlignment="1">
      <alignment horizontal="center" vertical="center" wrapText="1"/>
    </xf>
    <xf numFmtId="0" fontId="6" fillId="3" borderId="99" xfId="4" applyFill="1" applyBorder="1" applyAlignment="1">
      <alignment horizontal="center" vertical="center"/>
    </xf>
    <xf numFmtId="0" fontId="3" fillId="4" borderId="26" xfId="30" applyFill="1" applyBorder="1" applyAlignment="1">
      <alignment horizontal="center" vertical="center" textRotation="255"/>
    </xf>
    <xf numFmtId="0" fontId="8" fillId="4" borderId="45" xfId="0" applyFont="1" applyFill="1" applyBorder="1" applyAlignment="1">
      <alignment horizontal="center" vertical="center"/>
    </xf>
    <xf numFmtId="0" fontId="3" fillId="4" borderId="30" xfId="30" applyFill="1" applyBorder="1" applyAlignment="1">
      <alignment horizontal="center" vertical="center" textRotation="255"/>
    </xf>
    <xf numFmtId="0" fontId="8" fillId="4" borderId="48" xfId="0" applyFont="1" applyFill="1" applyBorder="1" applyAlignment="1">
      <alignment horizontal="center" vertical="center"/>
    </xf>
    <xf numFmtId="0" fontId="8" fillId="4" borderId="30" xfId="0" applyFont="1" applyFill="1" applyBorder="1" applyAlignment="1">
      <alignment horizontal="center" vertical="center"/>
    </xf>
    <xf numFmtId="0" fontId="23" fillId="5" borderId="23" xfId="4" applyFont="1" applyFill="1" applyBorder="1" applyAlignment="1">
      <alignment horizontal="center" vertical="center" wrapText="1"/>
    </xf>
    <xf numFmtId="0" fontId="23" fillId="5" borderId="40" xfId="4" applyFont="1" applyFill="1" applyBorder="1" applyAlignment="1">
      <alignment horizontal="center" vertical="center" wrapText="1"/>
    </xf>
    <xf numFmtId="0" fontId="6" fillId="6" borderId="24" xfId="18" applyFill="1" applyBorder="1" applyAlignment="1">
      <alignment horizontal="center" vertical="center"/>
    </xf>
    <xf numFmtId="0" fontId="6" fillId="6" borderId="23" xfId="18" applyFill="1" applyBorder="1" applyAlignment="1">
      <alignment horizontal="center" vertical="center"/>
    </xf>
    <xf numFmtId="0" fontId="6" fillId="6" borderId="40" xfId="18" applyFill="1" applyBorder="1" applyAlignment="1">
      <alignment horizontal="center" vertical="center"/>
    </xf>
    <xf numFmtId="0" fontId="6" fillId="6" borderId="24" xfId="4" applyFill="1" applyBorder="1" applyAlignment="1">
      <alignment horizontal="center" vertical="center" wrapText="1"/>
    </xf>
    <xf numFmtId="0" fontId="6" fillId="6" borderId="40" xfId="4" applyFill="1" applyBorder="1" applyAlignment="1">
      <alignment horizontal="center" vertical="center" wrapText="1"/>
    </xf>
    <xf numFmtId="0" fontId="7" fillId="3" borderId="101" xfId="4" applyFont="1" applyFill="1" applyBorder="1" applyAlignment="1">
      <alignment horizontal="center" vertical="center"/>
    </xf>
    <xf numFmtId="0" fontId="7" fillId="3" borderId="84" xfId="4" applyFont="1" applyFill="1" applyBorder="1" applyAlignment="1">
      <alignment horizontal="center" vertical="center"/>
    </xf>
    <xf numFmtId="0" fontId="7" fillId="3" borderId="89" xfId="4" applyFont="1" applyFill="1" applyBorder="1" applyAlignment="1">
      <alignment horizontal="center" vertical="center"/>
    </xf>
    <xf numFmtId="0" fontId="6" fillId="3" borderId="101" xfId="4" applyFill="1" applyBorder="1" applyAlignment="1">
      <alignment horizontal="center" vertical="center"/>
    </xf>
    <xf numFmtId="0" fontId="6" fillId="3" borderId="84" xfId="4" applyFill="1" applyBorder="1" applyAlignment="1">
      <alignment horizontal="center" vertical="center"/>
    </xf>
    <xf numFmtId="0" fontId="8" fillId="4" borderId="94" xfId="0" applyFont="1" applyFill="1" applyBorder="1" applyAlignment="1">
      <alignment horizontal="center" vertical="center" wrapText="1"/>
    </xf>
    <xf numFmtId="0" fontId="8" fillId="4" borderId="95" xfId="0" applyFont="1" applyFill="1" applyBorder="1" applyAlignment="1">
      <alignment horizontal="center" vertical="center" wrapText="1"/>
    </xf>
    <xf numFmtId="0" fontId="8" fillId="4" borderId="99" xfId="0" applyFont="1" applyFill="1" applyBorder="1" applyAlignment="1">
      <alignment horizontal="center" vertical="center" wrapText="1"/>
    </xf>
    <xf numFmtId="0" fontId="7" fillId="3" borderId="100" xfId="4" applyFont="1" applyFill="1" applyBorder="1" applyAlignment="1">
      <alignment horizontal="center" vertical="center"/>
    </xf>
    <xf numFmtId="0" fontId="7" fillId="3" borderId="28" xfId="4" applyFont="1" applyFill="1" applyBorder="1" applyAlignment="1">
      <alignment horizontal="center" vertical="center"/>
    </xf>
    <xf numFmtId="0" fontId="7" fillId="3" borderId="45" xfId="4" applyFont="1" applyFill="1" applyBorder="1" applyAlignment="1">
      <alignment horizontal="center" vertical="center"/>
    </xf>
    <xf numFmtId="0" fontId="7" fillId="3" borderId="5" xfId="4" applyFont="1" applyFill="1" applyBorder="1" applyAlignment="1">
      <alignment horizontal="center" vertical="center"/>
    </xf>
    <xf numFmtId="0" fontId="7" fillId="3" borderId="48" xfId="4" applyFont="1" applyFill="1" applyBorder="1" applyAlignment="1">
      <alignment horizontal="center" vertical="center"/>
    </xf>
    <xf numFmtId="0" fontId="7" fillId="3" borderId="37" xfId="4" applyFont="1" applyFill="1" applyBorder="1" applyAlignment="1">
      <alignment horizontal="center" vertical="center"/>
    </xf>
    <xf numFmtId="0" fontId="7" fillId="3" borderId="49" xfId="4" applyFont="1" applyFill="1" applyBorder="1" applyAlignment="1">
      <alignment horizontal="center" vertical="center"/>
    </xf>
    <xf numFmtId="0" fontId="6" fillId="6" borderId="47" xfId="4" applyFill="1" applyBorder="1" applyAlignment="1">
      <alignment horizontal="center" vertical="center" wrapText="1"/>
    </xf>
    <xf numFmtId="0" fontId="6" fillId="6" borderId="55" xfId="4" applyFill="1" applyBorder="1" applyAlignment="1">
      <alignment horizontal="center" vertical="center" wrapText="1"/>
    </xf>
    <xf numFmtId="38" fontId="22" fillId="2" borderId="23" xfId="1" applyFont="1" applyFill="1" applyBorder="1" applyAlignment="1">
      <alignment horizontal="center" vertical="center"/>
    </xf>
    <xf numFmtId="38" fontId="22" fillId="2" borderId="40" xfId="1" applyFont="1" applyFill="1" applyBorder="1" applyAlignment="1">
      <alignment horizontal="center" vertical="center"/>
    </xf>
    <xf numFmtId="0" fontId="7" fillId="3" borderId="106" xfId="4" applyFont="1" applyFill="1" applyBorder="1" applyAlignment="1">
      <alignment vertical="center" shrinkToFit="1"/>
    </xf>
    <xf numFmtId="0" fontId="7" fillId="3" borderId="107" xfId="4" applyFont="1" applyFill="1" applyBorder="1" applyAlignment="1">
      <alignment vertical="center" shrinkToFit="1"/>
    </xf>
    <xf numFmtId="0" fontId="7" fillId="3" borderId="108" xfId="4" applyFont="1" applyFill="1" applyBorder="1" applyAlignment="1">
      <alignment vertical="center" shrinkToFit="1"/>
    </xf>
    <xf numFmtId="0" fontId="7" fillId="4" borderId="22" xfId="4" applyFont="1" applyFill="1" applyBorder="1" applyAlignment="1">
      <alignment horizontal="center" vertical="center" wrapText="1"/>
    </xf>
    <xf numFmtId="0" fontId="7" fillId="4" borderId="23" xfId="4" applyFont="1" applyFill="1" applyBorder="1" applyAlignment="1">
      <alignment horizontal="center" vertical="center" wrapText="1"/>
    </xf>
    <xf numFmtId="0" fontId="7" fillId="4" borderId="42" xfId="4" applyFont="1" applyFill="1" applyBorder="1" applyAlignment="1">
      <alignment horizontal="center" vertical="center" wrapText="1"/>
    </xf>
    <xf numFmtId="0" fontId="7" fillId="3" borderId="26" xfId="4" applyFont="1" applyFill="1" applyBorder="1" applyAlignment="1">
      <alignment horizontal="center" vertical="center" wrapText="1"/>
    </xf>
    <xf numFmtId="0" fontId="7" fillId="3" borderId="27" xfId="4" applyFont="1" applyFill="1" applyBorder="1" applyAlignment="1">
      <alignment horizontal="center" vertical="center" wrapText="1"/>
    </xf>
    <xf numFmtId="0" fontId="7" fillId="3" borderId="35" xfId="4" applyFont="1" applyFill="1" applyBorder="1" applyAlignment="1">
      <alignment horizontal="center" vertical="center" wrapText="1"/>
    </xf>
    <xf numFmtId="0" fontId="7" fillId="3" borderId="36" xfId="4" applyFont="1" applyFill="1" applyBorder="1" applyAlignment="1">
      <alignment horizontal="center" vertical="center" wrapText="1"/>
    </xf>
    <xf numFmtId="0" fontId="8" fillId="0" borderId="24" xfId="0" applyFont="1" applyBorder="1" applyAlignment="1">
      <alignment horizontal="center" vertical="center" wrapText="1"/>
    </xf>
    <xf numFmtId="0" fontId="8" fillId="0" borderId="23" xfId="0" applyFont="1" applyBorder="1" applyAlignment="1">
      <alignment horizontal="center" vertical="center" wrapText="1"/>
    </xf>
    <xf numFmtId="38" fontId="22" fillId="2" borderId="24" xfId="1" applyFont="1" applyFill="1" applyBorder="1" applyAlignment="1">
      <alignment horizontal="center" vertical="center"/>
    </xf>
    <xf numFmtId="0" fontId="6" fillId="0" borderId="73" xfId="4" applyBorder="1" applyAlignment="1">
      <alignment horizontal="right" vertical="center"/>
    </xf>
    <xf numFmtId="38" fontId="8" fillId="0" borderId="93" xfId="1" applyFill="1" applyBorder="1" applyAlignment="1">
      <alignment vertical="center"/>
    </xf>
    <xf numFmtId="38" fontId="13" fillId="6" borderId="2" xfId="3" applyFont="1" applyFill="1" applyBorder="1" applyAlignment="1" applyProtection="1">
      <alignment horizontal="center" vertical="center"/>
    </xf>
    <xf numFmtId="38" fontId="13" fillId="6" borderId="17" xfId="3" applyFont="1" applyFill="1" applyBorder="1" applyAlignment="1" applyProtection="1">
      <alignment horizontal="center" vertical="center"/>
    </xf>
    <xf numFmtId="38" fontId="13" fillId="6" borderId="37" xfId="3" applyFont="1" applyFill="1" applyBorder="1" applyAlignment="1" applyProtection="1">
      <alignment horizontal="center" vertical="center"/>
    </xf>
    <xf numFmtId="38" fontId="13" fillId="6" borderId="57" xfId="3" applyFont="1" applyFill="1" applyBorder="1" applyAlignment="1" applyProtection="1">
      <alignment horizontal="center" vertical="center"/>
    </xf>
    <xf numFmtId="0" fontId="6" fillId="3" borderId="46" xfId="4" applyFill="1" applyBorder="1" applyAlignment="1">
      <alignment horizontal="left" vertical="center" shrinkToFit="1"/>
    </xf>
    <xf numFmtId="0" fontId="6" fillId="3" borderId="55" xfId="4" applyFill="1" applyBorder="1" applyAlignment="1">
      <alignment horizontal="left" vertical="center" shrinkToFit="1"/>
    </xf>
    <xf numFmtId="0" fontId="7" fillId="3" borderId="26" xfId="4" applyFont="1" applyFill="1" applyBorder="1" applyAlignment="1">
      <alignment horizontal="center" vertical="top"/>
    </xf>
    <xf numFmtId="0" fontId="7" fillId="3" borderId="30" xfId="4" applyFont="1" applyFill="1" applyBorder="1" applyAlignment="1">
      <alignment horizontal="center" vertical="top"/>
    </xf>
    <xf numFmtId="0" fontId="7" fillId="3" borderId="43" xfId="4" applyFont="1" applyFill="1" applyBorder="1" applyAlignment="1">
      <alignment horizontal="center" vertical="top"/>
    </xf>
    <xf numFmtId="0" fontId="7" fillId="6" borderId="11" xfId="4" applyFont="1" applyFill="1" applyBorder="1" applyAlignment="1">
      <alignment horizontal="center" vertical="center" shrinkToFit="1"/>
    </xf>
    <xf numFmtId="0" fontId="7" fillId="6" borderId="12" xfId="4" applyFont="1" applyFill="1" applyBorder="1" applyAlignment="1">
      <alignment horizontal="center" vertical="center" shrinkToFit="1"/>
    </xf>
    <xf numFmtId="0" fontId="6" fillId="0" borderId="7" xfId="4" applyBorder="1" applyAlignment="1">
      <alignment vertical="center"/>
    </xf>
    <xf numFmtId="0" fontId="6" fillId="0" borderId="32" xfId="4" applyBorder="1" applyAlignment="1">
      <alignment vertical="center"/>
    </xf>
    <xf numFmtId="0" fontId="6" fillId="4" borderId="2" xfId="4" applyFill="1" applyBorder="1" applyAlignment="1">
      <alignment horizontal="center" vertical="center" wrapText="1"/>
    </xf>
    <xf numFmtId="0" fontId="6" fillId="4" borderId="38" xfId="4" applyFill="1" applyBorder="1" applyAlignment="1">
      <alignment horizontal="center" vertical="center" wrapText="1"/>
    </xf>
    <xf numFmtId="0" fontId="6" fillId="4" borderId="17" xfId="4" applyFill="1" applyBorder="1" applyAlignment="1">
      <alignment horizontal="center" vertical="center" wrapText="1"/>
    </xf>
    <xf numFmtId="0" fontId="6" fillId="4" borderId="5" xfId="4" applyFill="1" applyBorder="1" applyAlignment="1">
      <alignment horizontal="center" vertical="center" wrapText="1"/>
    </xf>
    <xf numFmtId="0" fontId="6" fillId="4" borderId="0" xfId="4" applyFill="1" applyAlignment="1">
      <alignment horizontal="center" vertical="center" wrapText="1"/>
    </xf>
    <xf numFmtId="0" fontId="6" fillId="4" borderId="18" xfId="4" applyFill="1" applyBorder="1" applyAlignment="1">
      <alignment horizontal="center" vertical="center" wrapText="1"/>
    </xf>
    <xf numFmtId="0" fontId="6" fillId="4" borderId="6" xfId="4" applyFill="1" applyBorder="1" applyAlignment="1">
      <alignment horizontal="center" vertical="center" wrapText="1"/>
    </xf>
    <xf numFmtId="0" fontId="6" fillId="4" borderId="13" xfId="4" applyFill="1" applyBorder="1" applyAlignment="1">
      <alignment horizontal="center" vertical="center" wrapText="1"/>
    </xf>
    <xf numFmtId="0" fontId="6" fillId="4" borderId="19" xfId="4" applyFill="1" applyBorder="1" applyAlignment="1">
      <alignment horizontal="center" vertical="center" wrapText="1"/>
    </xf>
    <xf numFmtId="0" fontId="6" fillId="0" borderId="5" xfId="4" applyBorder="1" applyAlignment="1">
      <alignment vertical="center" wrapText="1"/>
    </xf>
    <xf numFmtId="0" fontId="0" fillId="0" borderId="0" xfId="0" applyAlignment="1">
      <alignment vertical="center" wrapText="1"/>
    </xf>
    <xf numFmtId="0" fontId="6" fillId="0" borderId="10" xfId="4" applyBorder="1" applyAlignment="1">
      <alignment vertical="center"/>
    </xf>
    <xf numFmtId="0" fontId="23" fillId="11" borderId="22" xfId="18" applyFont="1" applyFill="1" applyBorder="1" applyAlignment="1">
      <alignment horizontal="center" vertical="center"/>
    </xf>
    <xf numFmtId="0" fontId="23" fillId="11" borderId="23" xfId="18" applyFont="1" applyFill="1" applyBorder="1" applyAlignment="1">
      <alignment horizontal="center" vertical="center"/>
    </xf>
    <xf numFmtId="0" fontId="23" fillId="11" borderId="40" xfId="18" applyFont="1" applyFill="1" applyBorder="1" applyAlignment="1">
      <alignment horizontal="center" vertical="center"/>
    </xf>
    <xf numFmtId="0" fontId="6" fillId="11" borderId="11" xfId="4" applyFill="1" applyBorder="1" applyAlignment="1">
      <alignment horizontal="center" vertical="center"/>
    </xf>
    <xf numFmtId="0" fontId="6" fillId="11" borderId="12" xfId="4" applyFill="1" applyBorder="1" applyAlignment="1">
      <alignment horizontal="center" vertical="center"/>
    </xf>
    <xf numFmtId="0" fontId="6" fillId="11" borderId="16" xfId="4" applyFill="1" applyBorder="1" applyAlignment="1">
      <alignment horizontal="center" vertical="center"/>
    </xf>
    <xf numFmtId="0" fontId="7" fillId="6" borderId="8" xfId="4" applyFont="1" applyFill="1" applyBorder="1" applyAlignment="1">
      <alignment horizontal="center" vertical="center"/>
    </xf>
    <xf numFmtId="0" fontId="7" fillId="6" borderId="15" xfId="4" applyFont="1" applyFill="1" applyBorder="1" applyAlignment="1">
      <alignment horizontal="center" vertical="center"/>
    </xf>
    <xf numFmtId="0" fontId="7" fillId="6" borderId="79" xfId="4" applyFont="1" applyFill="1" applyBorder="1" applyAlignment="1">
      <alignment horizontal="center" vertical="center"/>
    </xf>
    <xf numFmtId="0" fontId="7" fillId="6" borderId="91" xfId="4" applyFont="1" applyFill="1" applyBorder="1" applyAlignment="1">
      <alignment horizontal="center" vertical="center"/>
    </xf>
    <xf numFmtId="0" fontId="0" fillId="6" borderId="31" xfId="0" applyFill="1" applyBorder="1">
      <alignment vertical="center"/>
    </xf>
    <xf numFmtId="0" fontId="0" fillId="6" borderId="50" xfId="0" applyFill="1" applyBorder="1">
      <alignment vertical="center"/>
    </xf>
    <xf numFmtId="0" fontId="0" fillId="6" borderId="64" xfId="0" applyFill="1" applyBorder="1">
      <alignment vertical="center"/>
    </xf>
    <xf numFmtId="0" fontId="0" fillId="6" borderId="65" xfId="0" applyFill="1" applyBorder="1">
      <alignment vertical="center"/>
    </xf>
    <xf numFmtId="0" fontId="7" fillId="6" borderId="1" xfId="4" applyFont="1" applyFill="1" applyBorder="1" applyAlignment="1">
      <alignment horizontal="center" vertical="center"/>
    </xf>
    <xf numFmtId="0" fontId="0" fillId="6" borderId="1" xfId="0" applyFill="1" applyBorder="1" applyAlignment="1">
      <alignment horizontal="center" vertical="center"/>
    </xf>
    <xf numFmtId="0" fontId="7" fillId="6" borderId="2" xfId="4" applyFont="1" applyFill="1" applyBorder="1" applyAlignment="1">
      <alignment horizontal="center" vertical="center" wrapText="1"/>
    </xf>
    <xf numFmtId="0" fontId="7" fillId="6" borderId="38" xfId="4" applyFont="1" applyFill="1" applyBorder="1" applyAlignment="1">
      <alignment horizontal="center" vertical="center" wrapText="1"/>
    </xf>
    <xf numFmtId="0" fontId="7" fillId="6" borderId="5" xfId="4" applyFont="1" applyFill="1" applyBorder="1" applyAlignment="1">
      <alignment horizontal="center" vertical="center" wrapText="1"/>
    </xf>
    <xf numFmtId="0" fontId="7" fillId="6" borderId="0" xfId="4" applyFont="1" applyFill="1" applyAlignment="1">
      <alignment horizontal="center" vertical="center" wrapText="1"/>
    </xf>
    <xf numFmtId="0" fontId="7" fillId="6" borderId="6" xfId="4" applyFont="1" applyFill="1" applyBorder="1" applyAlignment="1">
      <alignment horizontal="center" vertical="center" wrapText="1"/>
    </xf>
    <xf numFmtId="0" fontId="7" fillId="6" borderId="13" xfId="4" applyFont="1" applyFill="1" applyBorder="1" applyAlignment="1">
      <alignment horizontal="center" vertical="center" wrapText="1"/>
    </xf>
    <xf numFmtId="0" fontId="33" fillId="8" borderId="1" xfId="4" applyFont="1" applyFill="1" applyBorder="1" applyAlignment="1">
      <alignment vertical="center" wrapText="1" shrinkToFit="1"/>
    </xf>
    <xf numFmtId="38" fontId="9" fillId="2" borderId="51" xfId="1" applyFont="1" applyFill="1" applyBorder="1" applyAlignment="1">
      <alignment vertical="center"/>
    </xf>
    <xf numFmtId="38" fontId="9" fillId="2" borderId="53" xfId="1" applyFont="1" applyFill="1" applyBorder="1" applyAlignment="1">
      <alignment vertical="center"/>
    </xf>
    <xf numFmtId="38" fontId="22" fillId="2" borderId="70" xfId="1" applyFont="1" applyFill="1" applyBorder="1" applyAlignment="1">
      <alignment vertical="center"/>
    </xf>
    <xf numFmtId="38" fontId="22" fillId="2" borderId="71" xfId="1" applyFont="1" applyFill="1" applyBorder="1" applyAlignment="1">
      <alignment vertical="center"/>
    </xf>
    <xf numFmtId="38" fontId="13" fillId="4" borderId="78" xfId="3" applyFont="1" applyFill="1" applyBorder="1" applyAlignment="1" applyProtection="1">
      <alignment horizontal="center" vertical="center"/>
    </xf>
    <xf numFmtId="38" fontId="13" fillId="4" borderId="68" xfId="3" applyFont="1" applyFill="1" applyBorder="1" applyAlignment="1" applyProtection="1">
      <alignment horizontal="center" vertical="center"/>
    </xf>
    <xf numFmtId="0" fontId="0" fillId="0" borderId="68" xfId="0" applyBorder="1">
      <alignment vertical="center"/>
    </xf>
    <xf numFmtId="0" fontId="0" fillId="0" borderId="69" xfId="0" applyBorder="1">
      <alignment vertical="center"/>
    </xf>
    <xf numFmtId="0" fontId="7" fillId="3" borderId="24" xfId="4" applyFont="1" applyFill="1" applyBorder="1" applyAlignment="1">
      <alignment horizontal="center" vertical="center"/>
    </xf>
    <xf numFmtId="38" fontId="13" fillId="6" borderId="5" xfId="3" applyFont="1" applyFill="1" applyBorder="1" applyAlignment="1" applyProtection="1">
      <alignment horizontal="center" vertical="center"/>
    </xf>
    <xf numFmtId="38" fontId="13" fillId="6" borderId="18" xfId="3" applyFont="1" applyFill="1" applyBorder="1" applyAlignment="1" applyProtection="1">
      <alignment horizontal="center" vertical="center"/>
    </xf>
    <xf numFmtId="38" fontId="13" fillId="6" borderId="6" xfId="3" applyFont="1" applyFill="1" applyBorder="1" applyAlignment="1" applyProtection="1">
      <alignment horizontal="center" vertical="center"/>
    </xf>
    <xf numFmtId="38" fontId="13" fillId="6" borderId="19" xfId="3" applyFont="1" applyFill="1" applyBorder="1" applyAlignment="1" applyProtection="1">
      <alignment horizontal="center" vertical="center"/>
    </xf>
    <xf numFmtId="0" fontId="7" fillId="4" borderId="78" xfId="4" applyFont="1" applyFill="1" applyBorder="1" applyAlignment="1">
      <alignment horizontal="center" vertical="center"/>
    </xf>
    <xf numFmtId="0" fontId="7" fillId="4" borderId="68" xfId="4" applyFont="1" applyFill="1" applyBorder="1" applyAlignment="1">
      <alignment horizontal="center" vertical="center"/>
    </xf>
    <xf numFmtId="0" fontId="14" fillId="4" borderId="30" xfId="30" applyFont="1" applyFill="1" applyBorder="1" applyAlignment="1">
      <alignment horizontal="center" vertical="center" textRotation="255"/>
    </xf>
    <xf numFmtId="0" fontId="14" fillId="4" borderId="35" xfId="30" applyFont="1" applyFill="1" applyBorder="1" applyAlignment="1">
      <alignment horizontal="center" vertical="center" textRotation="255"/>
    </xf>
    <xf numFmtId="0" fontId="7" fillId="6" borderId="2" xfId="4" applyFont="1" applyFill="1" applyBorder="1" applyAlignment="1">
      <alignment horizontal="center" vertical="center"/>
    </xf>
    <xf numFmtId="0" fontId="7" fillId="6" borderId="17" xfId="4" applyFont="1" applyFill="1" applyBorder="1" applyAlignment="1">
      <alignment horizontal="center" vertical="center"/>
    </xf>
    <xf numFmtId="0" fontId="7" fillId="6" borderId="5" xfId="4" applyFont="1" applyFill="1" applyBorder="1" applyAlignment="1">
      <alignment horizontal="center" vertical="center"/>
    </xf>
    <xf numFmtId="0" fontId="7" fillId="6" borderId="18" xfId="4" applyFont="1" applyFill="1" applyBorder="1" applyAlignment="1">
      <alignment horizontal="center" vertical="center"/>
    </xf>
    <xf numFmtId="0" fontId="7" fillId="6" borderId="6" xfId="4" applyFont="1" applyFill="1" applyBorder="1" applyAlignment="1">
      <alignment horizontal="center" vertical="center"/>
    </xf>
    <xf numFmtId="0" fontId="7" fillId="6" borderId="19" xfId="4" applyFont="1" applyFill="1" applyBorder="1" applyAlignment="1">
      <alignment horizontal="center" vertical="center"/>
    </xf>
    <xf numFmtId="0" fontId="7" fillId="6" borderId="17" xfId="4" applyFont="1" applyFill="1" applyBorder="1" applyAlignment="1">
      <alignment horizontal="center" vertical="center" wrapText="1"/>
    </xf>
    <xf numFmtId="0" fontId="7" fillId="6" borderId="18" xfId="4" applyFont="1" applyFill="1" applyBorder="1" applyAlignment="1">
      <alignment horizontal="center" vertical="center" wrapText="1"/>
    </xf>
    <xf numFmtId="0" fontId="7" fillId="6" borderId="37" xfId="4" applyFont="1" applyFill="1" applyBorder="1" applyAlignment="1">
      <alignment horizontal="center" vertical="center" wrapText="1"/>
    </xf>
    <xf numFmtId="0" fontId="7" fillId="6" borderId="57" xfId="4" applyFont="1" applyFill="1" applyBorder="1" applyAlignment="1">
      <alignment horizontal="center" vertical="center" wrapText="1"/>
    </xf>
    <xf numFmtId="0" fontId="7" fillId="6" borderId="80" xfId="4" applyFont="1" applyFill="1" applyBorder="1" applyAlignment="1">
      <alignment horizontal="center" vertical="center"/>
    </xf>
    <xf numFmtId="0" fontId="0" fillId="6" borderId="33" xfId="0" applyFill="1" applyBorder="1">
      <alignment vertical="center"/>
    </xf>
    <xf numFmtId="0" fontId="0" fillId="6" borderId="66" xfId="0" applyFill="1" applyBorder="1">
      <alignment vertical="center"/>
    </xf>
    <xf numFmtId="0" fontId="8" fillId="0" borderId="8" xfId="28" applyBorder="1" applyAlignment="1">
      <alignment vertical="center" wrapText="1"/>
    </xf>
    <xf numFmtId="0" fontId="8" fillId="0" borderId="9" xfId="28" applyBorder="1" applyAlignment="1">
      <alignment vertical="center" wrapText="1"/>
    </xf>
    <xf numFmtId="0" fontId="0" fillId="0" borderId="15" xfId="0" applyBorder="1" applyAlignment="1">
      <alignment vertical="center" wrapText="1"/>
    </xf>
    <xf numFmtId="0" fontId="9" fillId="4" borderId="11" xfId="0" applyFont="1" applyFill="1" applyBorder="1" applyAlignment="1">
      <alignment horizontal="center" vertical="center"/>
    </xf>
    <xf numFmtId="0" fontId="9" fillId="4" borderId="16" xfId="0" applyFont="1" applyFill="1" applyBorder="1" applyAlignment="1">
      <alignment horizontal="center" vertical="center"/>
    </xf>
    <xf numFmtId="38" fontId="0" fillId="6" borderId="28" xfId="0" applyNumberFormat="1" applyFill="1" applyBorder="1">
      <alignment vertical="center"/>
    </xf>
    <xf numFmtId="38" fontId="0" fillId="6" borderId="45" xfId="0" applyNumberFormat="1" applyFill="1" applyBorder="1">
      <alignment vertical="center"/>
    </xf>
    <xf numFmtId="38" fontId="0" fillId="6" borderId="37" xfId="0" applyNumberFormat="1" applyFill="1" applyBorder="1">
      <alignment vertical="center"/>
    </xf>
    <xf numFmtId="38" fontId="0" fillId="6" borderId="49" xfId="0" applyNumberFormat="1" applyFill="1" applyBorder="1">
      <alignment vertical="center"/>
    </xf>
    <xf numFmtId="38" fontId="8" fillId="0" borderId="73" xfId="1" applyFill="1" applyBorder="1" applyAlignment="1">
      <alignment vertical="center"/>
    </xf>
    <xf numFmtId="0" fontId="6" fillId="0" borderId="1" xfId="4" applyBorder="1" applyAlignment="1">
      <alignment horizontal="center" vertical="center"/>
    </xf>
    <xf numFmtId="0" fontId="6" fillId="0" borderId="1" xfId="18" applyBorder="1" applyAlignment="1">
      <alignment horizontal="center" vertical="center"/>
    </xf>
    <xf numFmtId="0" fontId="6" fillId="0" borderId="5" xfId="4" applyBorder="1" applyAlignment="1">
      <alignment vertical="top" wrapText="1"/>
    </xf>
    <xf numFmtId="0" fontId="6" fillId="0" borderId="0" xfId="4" applyAlignment="1">
      <alignment vertical="top" wrapText="1"/>
    </xf>
    <xf numFmtId="0" fontId="6" fillId="0" borderId="1" xfId="4" applyBorder="1" applyAlignment="1">
      <alignment horizontal="center" vertical="center" shrinkToFit="1"/>
    </xf>
    <xf numFmtId="0" fontId="21" fillId="0" borderId="13" xfId="4" applyFont="1" applyBorder="1" applyAlignment="1">
      <alignment vertical="center" wrapText="1"/>
    </xf>
    <xf numFmtId="0" fontId="33" fillId="0" borderId="1" xfId="4" applyFont="1" applyBorder="1" applyAlignment="1">
      <alignment vertical="center" wrapText="1" shrinkToFit="1"/>
    </xf>
    <xf numFmtId="0" fontId="7" fillId="9" borderId="1" xfId="4" applyFont="1" applyFill="1" applyBorder="1" applyAlignment="1">
      <alignment horizontal="center" vertical="center"/>
    </xf>
    <xf numFmtId="38" fontId="33" fillId="6" borderId="2" xfId="9" applyFont="1" applyFill="1" applyBorder="1" applyAlignment="1" applyProtection="1">
      <alignment horizontal="left" vertical="center" wrapText="1"/>
      <protection locked="0"/>
    </xf>
    <xf numFmtId="0" fontId="35" fillId="6" borderId="38" xfId="0" applyFont="1" applyFill="1" applyBorder="1">
      <alignment vertical="center"/>
    </xf>
    <xf numFmtId="0" fontId="35" fillId="6" borderId="17" xfId="0" applyFont="1" applyFill="1" applyBorder="1">
      <alignment vertical="center"/>
    </xf>
    <xf numFmtId="0" fontId="7" fillId="6" borderId="1" xfId="4" applyFont="1" applyFill="1" applyBorder="1" applyAlignment="1">
      <alignment horizontal="center" vertical="center" wrapText="1"/>
    </xf>
    <xf numFmtId="0" fontId="8" fillId="0" borderId="81" xfId="0" applyFont="1" applyBorder="1" applyAlignment="1">
      <alignment vertical="center" wrapText="1"/>
    </xf>
    <xf numFmtId="0" fontId="8" fillId="0" borderId="83" xfId="0" applyFont="1" applyBorder="1" applyAlignment="1">
      <alignment vertical="center" wrapText="1"/>
    </xf>
    <xf numFmtId="0" fontId="0" fillId="0" borderId="82" xfId="0" applyBorder="1" applyAlignment="1">
      <alignment vertical="center" wrapText="1"/>
    </xf>
    <xf numFmtId="0" fontId="0" fillId="0" borderId="42" xfId="0" applyBorder="1" applyAlignment="1">
      <alignment horizontal="center" vertical="center"/>
    </xf>
    <xf numFmtId="0" fontId="2" fillId="4" borderId="46" xfId="4" applyFont="1" applyFill="1" applyBorder="1" applyAlignment="1">
      <alignment horizontal="center" vertical="center"/>
    </xf>
    <xf numFmtId="0" fontId="0" fillId="0" borderId="46" xfId="0" applyBorder="1" applyAlignment="1">
      <alignment horizontal="center" vertical="center"/>
    </xf>
    <xf numFmtId="0" fontId="1" fillId="4" borderId="46" xfId="0" applyFont="1" applyFill="1" applyBorder="1" applyAlignment="1">
      <alignment horizontal="center" vertical="center"/>
    </xf>
    <xf numFmtId="0" fontId="1" fillId="4" borderId="46" xfId="1" applyNumberFormat="1" applyFont="1" applyFill="1" applyBorder="1" applyAlignment="1">
      <alignment horizontal="center" vertical="center"/>
    </xf>
    <xf numFmtId="0" fontId="6" fillId="0" borderId="93" xfId="4" applyBorder="1" applyAlignment="1">
      <alignment horizontal="right" vertical="center"/>
    </xf>
    <xf numFmtId="0" fontId="9" fillId="4" borderId="30" xfId="0" applyFont="1" applyFill="1" applyBorder="1" applyAlignment="1">
      <alignment horizontal="center" vertical="top"/>
    </xf>
    <xf numFmtId="0" fontId="8" fillId="0" borderId="31" xfId="0" applyFont="1" applyBorder="1" applyAlignment="1">
      <alignment vertical="center" wrapText="1"/>
    </xf>
    <xf numFmtId="0" fontId="8" fillId="0" borderId="33" xfId="0" applyFont="1" applyBorder="1" applyAlignment="1">
      <alignment vertical="center" wrapText="1"/>
    </xf>
    <xf numFmtId="0" fontId="0" fillId="0" borderId="50" xfId="0" applyBorder="1" applyAlignment="1">
      <alignment vertical="center" wrapText="1"/>
    </xf>
    <xf numFmtId="0" fontId="8" fillId="0" borderId="42" xfId="0" applyFont="1" applyBorder="1" applyAlignment="1">
      <alignment horizontal="center" vertical="center" wrapText="1"/>
    </xf>
    <xf numFmtId="0" fontId="9" fillId="0" borderId="2" xfId="28" applyFont="1" applyBorder="1" applyAlignment="1">
      <alignment horizontal="left" vertical="top"/>
    </xf>
    <xf numFmtId="0" fontId="0" fillId="0" borderId="38" xfId="0" applyBorder="1" applyAlignment="1">
      <alignment horizontal="left" vertical="top"/>
    </xf>
    <xf numFmtId="0" fontId="0" fillId="0" borderId="17" xfId="0" applyBorder="1" applyAlignment="1">
      <alignment horizontal="left" vertical="top"/>
    </xf>
    <xf numFmtId="0" fontId="0" fillId="0" borderId="5" xfId="0" applyBorder="1" applyAlignment="1">
      <alignment horizontal="left" vertical="top"/>
    </xf>
    <xf numFmtId="0" fontId="0" fillId="0" borderId="0" xfId="0" applyAlignment="1">
      <alignment horizontal="left" vertical="top"/>
    </xf>
    <xf numFmtId="0" fontId="0" fillId="0" borderId="18" xfId="0" applyBorder="1" applyAlignment="1">
      <alignment horizontal="left" vertical="top"/>
    </xf>
    <xf numFmtId="0" fontId="0" fillId="0" borderId="6" xfId="0" applyBorder="1" applyAlignment="1">
      <alignment horizontal="left" vertical="top"/>
    </xf>
    <xf numFmtId="0" fontId="0" fillId="0" borderId="13" xfId="0" applyBorder="1" applyAlignment="1">
      <alignment horizontal="left" vertical="top"/>
    </xf>
    <xf numFmtId="0" fontId="0" fillId="0" borderId="19" xfId="0" applyBorder="1" applyAlignment="1">
      <alignment horizontal="left" vertical="top"/>
    </xf>
    <xf numFmtId="0" fontId="9" fillId="4" borderId="12" xfId="0" applyFont="1" applyFill="1" applyBorder="1" applyAlignment="1">
      <alignment horizontal="center" vertical="center"/>
    </xf>
    <xf numFmtId="0" fontId="0" fillId="0" borderId="16" xfId="0" applyBorder="1">
      <alignment vertical="center"/>
    </xf>
    <xf numFmtId="0" fontId="0" fillId="0" borderId="16" xfId="0" applyBorder="1" applyAlignment="1">
      <alignment horizontal="center" vertical="center"/>
    </xf>
    <xf numFmtId="0" fontId="9" fillId="4" borderId="51" xfId="0" applyFont="1" applyFill="1" applyBorder="1" applyAlignment="1">
      <alignment horizontal="center" vertical="center"/>
    </xf>
    <xf numFmtId="0" fontId="9" fillId="4" borderId="52" xfId="0" applyFont="1" applyFill="1" applyBorder="1" applyAlignment="1">
      <alignment horizontal="center" vertical="center"/>
    </xf>
    <xf numFmtId="0" fontId="0" fillId="0" borderId="52" xfId="0" applyBorder="1">
      <alignment vertical="center"/>
    </xf>
    <xf numFmtId="0" fontId="0" fillId="0" borderId="53" xfId="0" applyBorder="1">
      <alignment vertical="center"/>
    </xf>
    <xf numFmtId="38" fontId="8" fillId="0" borderId="31" xfId="1" applyBorder="1" applyAlignment="1">
      <alignment vertical="center"/>
    </xf>
    <xf numFmtId="38" fontId="8" fillId="0" borderId="50" xfId="1" applyBorder="1" applyAlignment="1">
      <alignment vertical="center"/>
    </xf>
    <xf numFmtId="38" fontId="8" fillId="0" borderId="8" xfId="1" applyBorder="1" applyAlignment="1">
      <alignment vertical="center"/>
    </xf>
    <xf numFmtId="38" fontId="8" fillId="0" borderId="15" xfId="1" applyBorder="1" applyAlignment="1">
      <alignment vertical="center"/>
    </xf>
    <xf numFmtId="38" fontId="8" fillId="0" borderId="81" xfId="1" applyBorder="1" applyAlignment="1">
      <alignment vertical="center"/>
    </xf>
    <xf numFmtId="38" fontId="8" fillId="0" borderId="82" xfId="1" applyBorder="1" applyAlignment="1">
      <alignment vertical="center"/>
    </xf>
    <xf numFmtId="38" fontId="6" fillId="2" borderId="109" xfId="4" applyNumberFormat="1" applyFill="1" applyBorder="1" applyAlignment="1">
      <alignment vertical="center" shrinkToFit="1"/>
    </xf>
    <xf numFmtId="0" fontId="6" fillId="2" borderId="110" xfId="4" applyFill="1" applyBorder="1" applyAlignment="1">
      <alignment vertical="center" shrinkToFit="1"/>
    </xf>
    <xf numFmtId="38" fontId="6" fillId="0" borderId="13" xfId="9" applyFont="1" applyFill="1" applyBorder="1" applyAlignment="1" applyProtection="1">
      <alignment vertical="center" wrapText="1"/>
      <protection locked="0"/>
    </xf>
  </cellXfs>
  <cellStyles count="32">
    <cellStyle name="パーセント 2" xfId="15" xr:uid="{00000000-0005-0000-0000-000000000000}"/>
    <cellStyle name="桁区切り" xfId="1" builtinId="6"/>
    <cellStyle name="桁区切り 2" xfId="10" xr:uid="{00000000-0005-0000-0000-000002000000}"/>
    <cellStyle name="桁区切り 2 2" xfId="11" xr:uid="{00000000-0005-0000-0000-000003000000}"/>
    <cellStyle name="桁区切り 2 2 2" xfId="9" xr:uid="{00000000-0005-0000-0000-000004000000}"/>
    <cellStyle name="桁区切り 2 2 3" xfId="13" xr:uid="{00000000-0005-0000-0000-000005000000}"/>
    <cellStyle name="桁区切り 2 3" xfId="14" xr:uid="{00000000-0005-0000-0000-000006000000}"/>
    <cellStyle name="桁区切り 3" xfId="3" xr:uid="{00000000-0005-0000-0000-000007000000}"/>
    <cellStyle name="桁区切り 4" xfId="7" xr:uid="{00000000-0005-0000-0000-000008000000}"/>
    <cellStyle name="桁区切り 5" xfId="8" xr:uid="{00000000-0005-0000-0000-000009000000}"/>
    <cellStyle name="桁区切り 6" xfId="12" xr:uid="{00000000-0005-0000-0000-00000A000000}"/>
    <cellStyle name="標準" xfId="0" builtinId="0"/>
    <cellStyle name="標準 10" xfId="5" xr:uid="{00000000-0005-0000-0000-00000C000000}"/>
    <cellStyle name="標準 2" xfId="16" xr:uid="{00000000-0005-0000-0000-00000D000000}"/>
    <cellStyle name="標準 2 2" xfId="17" xr:uid="{00000000-0005-0000-0000-00000E000000}"/>
    <cellStyle name="標準 2 3" xfId="6" xr:uid="{00000000-0005-0000-0000-00000F000000}"/>
    <cellStyle name="標準 3" xfId="18" xr:uid="{00000000-0005-0000-0000-000010000000}"/>
    <cellStyle name="標準 3 2" xfId="4" xr:uid="{00000000-0005-0000-0000-000011000000}"/>
    <cellStyle name="標準 4" xfId="19" xr:uid="{00000000-0005-0000-0000-000012000000}"/>
    <cellStyle name="標準 4 2" xfId="20" xr:uid="{00000000-0005-0000-0000-000013000000}"/>
    <cellStyle name="標準 4 3" xfId="21" xr:uid="{00000000-0005-0000-0000-000014000000}"/>
    <cellStyle name="標準 4 4" xfId="22" xr:uid="{00000000-0005-0000-0000-000015000000}"/>
    <cellStyle name="標準 5" xfId="23" xr:uid="{00000000-0005-0000-0000-000016000000}"/>
    <cellStyle name="標準 5 2" xfId="24" xr:uid="{00000000-0005-0000-0000-000017000000}"/>
    <cellStyle name="標準 6" xfId="25" xr:uid="{00000000-0005-0000-0000-000018000000}"/>
    <cellStyle name="標準 6 2" xfId="26" xr:uid="{00000000-0005-0000-0000-000019000000}"/>
    <cellStyle name="標準 6 2 2" xfId="27" xr:uid="{00000000-0005-0000-0000-00001A000000}"/>
    <cellStyle name="標準 6 3" xfId="28" xr:uid="{00000000-0005-0000-0000-00001B000000}"/>
    <cellStyle name="標準 6 4" xfId="29" xr:uid="{00000000-0005-0000-0000-00001C000000}"/>
    <cellStyle name="標準 7" xfId="2" xr:uid="{00000000-0005-0000-0000-00001D000000}"/>
    <cellStyle name="標準 8" xfId="30" xr:uid="{00000000-0005-0000-0000-00001E000000}"/>
    <cellStyle name="標準 9" xfId="31" xr:uid="{00000000-0005-0000-0000-00001F000000}"/>
  </cellStyles>
  <dxfs count="0"/>
  <tableStyles count="0" defaultTableStyle="TableStyleMedium2" defaultPivotStyle="PivotStyleLight16"/>
  <colors>
    <mruColors>
      <color rgb="FFCCFFFF"/>
      <color rgb="FF0000FF"/>
      <color rgb="FF66FFFF"/>
      <color rgb="FFFFFFCC"/>
      <color rgb="FFFFF8E5"/>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7</xdr:col>
      <xdr:colOff>202407</xdr:colOff>
      <xdr:row>3</xdr:row>
      <xdr:rowOff>345283</xdr:rowOff>
    </xdr:from>
    <xdr:to>
      <xdr:col>9</xdr:col>
      <xdr:colOff>450056</xdr:colOff>
      <xdr:row>10</xdr:row>
      <xdr:rowOff>397670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822407" y="1535908"/>
          <a:ext cx="3140868" cy="2052637"/>
        </a:xfrm>
        <a:prstGeom prst="rect">
          <a:avLst/>
        </a:prstGeom>
        <a:solidFill>
          <a:schemeClr val="accent1">
            <a:lumMod val="20000"/>
            <a:lumOff val="80000"/>
          </a:schemeClr>
        </a:solidFill>
        <a:ln w="28575" cmpd="sng">
          <a:solidFill>
            <a:srgbClr val="0070C0"/>
          </a:solidFill>
          <a:prstDash val="solid"/>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chemeClr val="accent5"/>
              </a:solidFill>
              <a:latin typeface="ＭＳ ゴシック" panose="020B0609070205080204" pitchFamily="49" charset="-128"/>
              <a:ea typeface="ＭＳ ゴシック" panose="020B0609070205080204" pitchFamily="49" charset="-128"/>
            </a:rPr>
            <a:t> こちらの用紙はシート２内訳表に入力した事項が</a:t>
          </a:r>
          <a:r>
            <a:rPr kumimoji="1" lang="ja-JP" altLang="en-US" sz="1600" u="sng">
              <a:solidFill>
                <a:srgbClr val="FF0000"/>
              </a:solidFill>
              <a:latin typeface="ＭＳ ゴシック" panose="020B0609070205080204" pitchFamily="49" charset="-128"/>
              <a:ea typeface="ＭＳ ゴシック" panose="020B0609070205080204" pitchFamily="49" charset="-128"/>
            </a:rPr>
            <a:t>自動的に反映</a:t>
          </a:r>
          <a:r>
            <a:rPr kumimoji="1" lang="ja-JP" altLang="en-US" sz="1600">
              <a:solidFill>
                <a:schemeClr val="accent5"/>
              </a:solidFill>
              <a:latin typeface="ＭＳ ゴシック" panose="020B0609070205080204" pitchFamily="49" charset="-128"/>
              <a:ea typeface="ＭＳ ゴシック" panose="020B0609070205080204" pitchFamily="49" charset="-128"/>
            </a:rPr>
            <a:t>されますので入力の必要はありません。</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a:p>
          <a:r>
            <a:rPr kumimoji="1" lang="ja-JP" altLang="en-US" sz="1600">
              <a:solidFill>
                <a:schemeClr val="accent5"/>
              </a:solidFill>
              <a:latin typeface="ＭＳ ゴシック" panose="020B0609070205080204" pitchFamily="49" charset="-128"/>
              <a:ea typeface="ＭＳ ゴシック" panose="020B0609070205080204" pitchFamily="49" charset="-128"/>
            </a:rPr>
            <a:t> 反映された内容に間違いがないか確認して提出してください。</a:t>
          </a:r>
          <a:endParaRPr kumimoji="1" lang="en-US" altLang="ja-JP" sz="1600">
            <a:solidFill>
              <a:schemeClr val="accent5"/>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178708</xdr:colOff>
      <xdr:row>30</xdr:row>
      <xdr:rowOff>440531</xdr:rowOff>
    </xdr:from>
    <xdr:to>
      <xdr:col>3</xdr:col>
      <xdr:colOff>1111931</xdr:colOff>
      <xdr:row>31</xdr:row>
      <xdr:rowOff>68485</xdr:rowOff>
    </xdr:to>
    <xdr:sp macro="" textlink="">
      <xdr:nvSpPr>
        <xdr:cNvPr id="3" name="AutoShape 4">
          <a:extLst>
            <a:ext uri="{FF2B5EF4-FFF2-40B4-BE49-F238E27FC236}">
              <a16:creationId xmlns:a16="http://schemas.microsoft.com/office/drawing/2014/main" id="{00000000-0008-0000-0100-000003000000}"/>
            </a:ext>
          </a:extLst>
        </xdr:cNvPr>
        <xdr:cNvSpPr>
          <a:spLocks noChangeArrowheads="1"/>
        </xdr:cNvSpPr>
      </xdr:nvSpPr>
      <xdr:spPr>
        <a:xfrm>
          <a:off x="738302" y="8155781"/>
          <a:ext cx="2290535" cy="449485"/>
        </a:xfrm>
        <a:prstGeom prst="wedgeRectCallout">
          <a:avLst>
            <a:gd name="adj1" fmla="val 22344"/>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取組番号を選択してください。</a:t>
          </a:r>
        </a:p>
      </xdr:txBody>
    </xdr:sp>
    <xdr:clientData/>
  </xdr:twoCellAnchor>
  <xdr:twoCellAnchor>
    <xdr:from>
      <xdr:col>11</xdr:col>
      <xdr:colOff>87426</xdr:colOff>
      <xdr:row>30</xdr:row>
      <xdr:rowOff>531811</xdr:rowOff>
    </xdr:from>
    <xdr:to>
      <xdr:col>14</xdr:col>
      <xdr:colOff>23813</xdr:colOff>
      <xdr:row>31</xdr:row>
      <xdr:rowOff>15875</xdr:rowOff>
    </xdr:to>
    <xdr:sp macro="" textlink="">
      <xdr:nvSpPr>
        <xdr:cNvPr id="8" name="吹き出し: 線 7">
          <a:extLst>
            <a:ext uri="{FF2B5EF4-FFF2-40B4-BE49-F238E27FC236}">
              <a16:creationId xmlns:a16="http://schemas.microsoft.com/office/drawing/2014/main" id="{544CC962-5455-48F6-8F32-C94A4CB2A8BA}"/>
            </a:ext>
          </a:extLst>
        </xdr:cNvPr>
        <xdr:cNvSpPr/>
      </xdr:nvSpPr>
      <xdr:spPr>
        <a:xfrm>
          <a:off x="8136051" y="7873999"/>
          <a:ext cx="2023950" cy="301626"/>
        </a:xfrm>
        <a:prstGeom prst="borderCallout1">
          <a:avLst>
            <a:gd name="adj1" fmla="val 104370"/>
            <a:gd name="adj2" fmla="val 22623"/>
            <a:gd name="adj3" fmla="val 177155"/>
            <a:gd name="adj4" fmla="val 22655"/>
          </a:avLst>
        </a:prstGeom>
        <a:solidFill>
          <a:schemeClr val="bg1"/>
        </a:solidFill>
        <a:ln w="6350">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chemeClr val="tx1"/>
              </a:solidFill>
            </a:rPr>
            <a:t>課税対象外経費＝「課外」を選択</a:t>
          </a:r>
          <a:endParaRPr kumimoji="1" lang="en-US" altLang="ja-JP" sz="900">
            <a:solidFill>
              <a:schemeClr val="tx1"/>
            </a:solidFill>
          </a:endParaRPr>
        </a:p>
      </xdr:txBody>
    </xdr:sp>
    <xdr:clientData/>
  </xdr:twoCellAnchor>
  <xdr:twoCellAnchor>
    <xdr:from>
      <xdr:col>4</xdr:col>
      <xdr:colOff>455273</xdr:colOff>
      <xdr:row>30</xdr:row>
      <xdr:rowOff>488156</xdr:rowOff>
    </xdr:from>
    <xdr:to>
      <xdr:col>5</xdr:col>
      <xdr:colOff>789326</xdr:colOff>
      <xdr:row>31</xdr:row>
      <xdr:rowOff>86741</xdr:rowOff>
    </xdr:to>
    <xdr:sp macro="" textlink="">
      <xdr:nvSpPr>
        <xdr:cNvPr id="9" name="AutoShape 4">
          <a:extLst>
            <a:ext uri="{FF2B5EF4-FFF2-40B4-BE49-F238E27FC236}">
              <a16:creationId xmlns:a16="http://schemas.microsoft.com/office/drawing/2014/main" id="{711648BD-9E93-4024-AFCB-D8EFCC77CCE1}"/>
            </a:ext>
          </a:extLst>
        </xdr:cNvPr>
        <xdr:cNvSpPr>
          <a:spLocks noChangeArrowheads="1"/>
        </xdr:cNvSpPr>
      </xdr:nvSpPr>
      <xdr:spPr>
        <a:xfrm>
          <a:off x="3562804" y="8203406"/>
          <a:ext cx="1917585" cy="420116"/>
        </a:xfrm>
        <a:prstGeom prst="wedgeRectCallout">
          <a:avLst>
            <a:gd name="adj1" fmla="val 23238"/>
            <a:gd name="adj2" fmla="val 9234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1" i="0" u="dbl" strike="noStrike" baseline="0">
              <a:solidFill>
                <a:srgbClr val="FF0000"/>
              </a:solidFill>
              <a:latin typeface="ＭＳ Ｐゴシック" panose="020B0600070205080204" charset="-128"/>
              <a:ea typeface="ＭＳ Ｐゴシック" panose="020B0600070205080204" charset="-128"/>
            </a:rPr>
            <a:t>税込</a:t>
          </a:r>
          <a:r>
            <a:rPr lang="ja-JP" altLang="en-US" sz="1100" b="0" i="0" u="none" strike="noStrike" baseline="0">
              <a:solidFill>
                <a:schemeClr val="accent5"/>
              </a:solidFill>
              <a:latin typeface="ＭＳ Ｐゴシック" panose="020B0600070205080204" charset="-128"/>
              <a:ea typeface="ＭＳ Ｐゴシック" panose="020B0600070205080204" charset="-128"/>
            </a:rPr>
            <a:t>で記載してください。</a:t>
          </a:r>
        </a:p>
      </xdr:txBody>
    </xdr:sp>
    <xdr:clientData/>
  </xdr:twoCellAnchor>
  <xdr:twoCellAnchor>
    <xdr:from>
      <xdr:col>6</xdr:col>
      <xdr:colOff>214312</xdr:colOff>
      <xdr:row>30</xdr:row>
      <xdr:rowOff>3968</xdr:rowOff>
    </xdr:from>
    <xdr:to>
      <xdr:col>10</xdr:col>
      <xdr:colOff>571499</xdr:colOff>
      <xdr:row>31</xdr:row>
      <xdr:rowOff>86518</xdr:rowOff>
    </xdr:to>
    <xdr:sp macro="" textlink="">
      <xdr:nvSpPr>
        <xdr:cNvPr id="2" name="AutoShape 4">
          <a:extLst>
            <a:ext uri="{FF2B5EF4-FFF2-40B4-BE49-F238E27FC236}">
              <a16:creationId xmlns:a16="http://schemas.microsoft.com/office/drawing/2014/main" id="{05DA48FD-0893-5933-6A09-2D7FB198181C}"/>
            </a:ext>
          </a:extLst>
        </xdr:cNvPr>
        <xdr:cNvSpPr>
          <a:spLocks noChangeArrowheads="1"/>
        </xdr:cNvSpPr>
      </xdr:nvSpPr>
      <xdr:spPr>
        <a:xfrm>
          <a:off x="5746750" y="7639843"/>
          <a:ext cx="2254249" cy="900113"/>
        </a:xfrm>
        <a:prstGeom prst="wedgeRectCallout">
          <a:avLst>
            <a:gd name="adj1" fmla="val 18219"/>
            <a:gd name="adj2" fmla="val 69076"/>
          </a:avLst>
        </a:prstGeom>
        <a:solidFill>
          <a:schemeClr val="accent1">
            <a:lumMod val="20000"/>
            <a:lumOff val="80000"/>
          </a:schemeClr>
        </a:solidFill>
        <a:ln w="28575">
          <a:solidFill>
            <a:schemeClr val="accent3"/>
          </a:solidFill>
          <a:miter lim="800000"/>
        </a:ln>
      </xdr:spPr>
      <xdr:txBody>
        <a:bodyPr vertOverflow="clip" wrap="square" lIns="27432" tIns="18288" rIns="0" bIns="0" anchor="ctr" upright="1"/>
        <a:lstStyle/>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数量が複数ある場合に使用。</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ja-JP" altLang="en-US" sz="1100" b="0" i="0" u="none" strike="noStrike" baseline="0">
              <a:solidFill>
                <a:schemeClr val="accent5"/>
              </a:solidFill>
              <a:latin typeface="ＭＳ Ｐゴシック" panose="020B0600070205080204" charset="-128"/>
              <a:ea typeface="ＭＳ Ｐゴシック" panose="020B0600070205080204" charset="-128"/>
            </a:rPr>
            <a:t>単位とともに記入。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例</a:t>
          </a:r>
          <a:r>
            <a:rPr lang="en-US" altLang="ja-JP" sz="1100" b="0" i="0" u="none" strike="noStrike" baseline="0">
              <a:solidFill>
                <a:schemeClr val="accent5"/>
              </a:solidFill>
              <a:latin typeface="ＭＳ Ｐゴシック" panose="020B0600070205080204" charset="-128"/>
              <a:ea typeface="ＭＳ Ｐゴシック" panose="020B0600070205080204" charset="-128"/>
            </a:rPr>
            <a:t>】</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1,300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×5</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時間</a:t>
          </a:r>
          <a:r>
            <a:rPr lang="en-US" altLang="ja-JP" sz="1100" b="0" i="0" u="none" strike="noStrike" baseline="0">
              <a:solidFill>
                <a:schemeClr val="accent5"/>
              </a:solidFill>
              <a:latin typeface="ＭＳ Ｐゴシック" panose="020B0600070205080204" charset="-128"/>
              <a:ea typeface="ＭＳ Ｐゴシック" panose="020B0600070205080204" charset="-128"/>
            </a:rPr>
            <a:t>×3</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日、</a:t>
          </a:r>
          <a:endParaRPr lang="en-US" altLang="ja-JP" sz="1100" b="0" i="0" u="none" strike="noStrike" baseline="0">
            <a:solidFill>
              <a:schemeClr val="accent5"/>
            </a:solidFill>
            <a:latin typeface="ＭＳ Ｐゴシック" panose="020B0600070205080204" charset="-128"/>
            <a:ea typeface="ＭＳ Ｐゴシック" panose="020B0600070205080204" charset="-128"/>
          </a:endParaRPr>
        </a:p>
        <a:p>
          <a:pPr algn="ctr" rtl="0">
            <a:defRPr sz="1000"/>
          </a:pP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    </a:t>
          </a:r>
          <a:r>
            <a:rPr lang="ja-JP" altLang="en-US" sz="1100" b="0" i="0" u="none" strike="noStrike" baseline="0">
              <a:solidFill>
                <a:schemeClr val="accent5"/>
              </a:solidFill>
              <a:latin typeface="ＭＳ Ｐゴシック" panose="020B0600070205080204" charset="-128"/>
              <a:ea typeface="ＭＳ Ｐゴシック" panose="020B0600070205080204" charset="-128"/>
            </a:rPr>
            <a:t>　</a:t>
          </a:r>
          <a:r>
            <a:rPr lang="en-US" altLang="ja-JP" sz="1100" b="0" i="0" u="none" strike="noStrike" baseline="0">
              <a:solidFill>
                <a:schemeClr val="accent5"/>
              </a:solidFill>
              <a:latin typeface="ＭＳ Ｐゴシック" panose="020B0600070205080204" charset="-128"/>
              <a:ea typeface="ＭＳ Ｐゴシック" panose="020B0600070205080204" charset="-128"/>
            </a:rPr>
            <a:t>8000</a:t>
          </a:r>
          <a:r>
            <a:rPr lang="ja-JP" altLang="en-US" sz="1100" b="0" i="0" u="none" strike="noStrike" baseline="0">
              <a:solidFill>
                <a:schemeClr val="accent5"/>
              </a:solidFill>
              <a:latin typeface="ＭＳ Ｐゴシック" panose="020B0600070205080204" charset="-128"/>
              <a:ea typeface="ＭＳ Ｐゴシック" panose="020B0600070205080204" charset="-128"/>
            </a:rPr>
            <a:t>円</a:t>
          </a:r>
          <a:r>
            <a:rPr lang="en-US" altLang="ja-JP" sz="1100" b="0" i="0" u="none" strike="noStrike" baseline="0">
              <a:solidFill>
                <a:schemeClr val="accent5"/>
              </a:solidFill>
              <a:latin typeface="ＭＳ Ｐゴシック" panose="020B0600070205080204" charset="-128"/>
              <a:ea typeface="ＭＳ Ｐゴシック" panose="020B0600070205080204" charset="-128"/>
            </a:rPr>
            <a:t>×2</a:t>
          </a:r>
          <a:r>
            <a:rPr lang="ja-JP" altLang="en-US" sz="1100" b="0" i="0" u="none" strike="noStrike" baseline="0">
              <a:solidFill>
                <a:schemeClr val="accent5"/>
              </a:solidFill>
              <a:latin typeface="ＭＳ Ｐゴシック" panose="020B0600070205080204" charset="-128"/>
              <a:ea typeface="ＭＳ Ｐゴシック" panose="020B0600070205080204" charset="-128"/>
            </a:rPr>
            <a:t>泊</a:t>
          </a:r>
          <a:r>
            <a:rPr lang="en-US" altLang="ja-JP" sz="1100" b="0" i="0" u="none" strike="noStrike" baseline="0">
              <a:solidFill>
                <a:schemeClr val="accent5"/>
              </a:solidFill>
              <a:latin typeface="ＭＳ Ｐゴシック" panose="020B0600070205080204" charset="-128"/>
              <a:ea typeface="ＭＳ Ｐゴシック" panose="020B0600070205080204" charset="-128"/>
            </a:rPr>
            <a:t>×1</a:t>
          </a:r>
          <a:r>
            <a:rPr lang="ja-JP" altLang="en-US" sz="1100" b="0" i="0" u="none" strike="noStrike" baseline="0">
              <a:solidFill>
                <a:schemeClr val="accent5"/>
              </a:solidFill>
              <a:latin typeface="ＭＳ Ｐゴシック" panose="020B0600070205080204" charset="-128"/>
              <a:ea typeface="ＭＳ Ｐゴシック" panose="020B0600070205080204" charset="-128"/>
            </a:rPr>
            <a:t>人　等</a:t>
          </a:r>
        </a:p>
      </xdr:txBody>
    </xdr:sp>
    <xdr:clientData/>
  </xdr:twoCellAnchor>
  <xdr:twoCellAnchor>
    <xdr:from>
      <xdr:col>15</xdr:col>
      <xdr:colOff>287337</xdr:colOff>
      <xdr:row>33</xdr:row>
      <xdr:rowOff>0</xdr:rowOff>
    </xdr:from>
    <xdr:to>
      <xdr:col>20</xdr:col>
      <xdr:colOff>431800</xdr:colOff>
      <xdr:row>36</xdr:row>
      <xdr:rowOff>206375</xdr:rowOff>
    </xdr:to>
    <xdr:sp macro="" textlink="">
      <xdr:nvSpPr>
        <xdr:cNvPr id="4" name="テキスト ボックス 3">
          <a:extLst>
            <a:ext uri="{FF2B5EF4-FFF2-40B4-BE49-F238E27FC236}">
              <a16:creationId xmlns:a16="http://schemas.microsoft.com/office/drawing/2014/main" id="{348E40C3-39D7-4AAD-B7EB-360EEAAECEF2}"/>
            </a:ext>
          </a:extLst>
        </xdr:cNvPr>
        <xdr:cNvSpPr txBox="1"/>
      </xdr:nvSpPr>
      <xdr:spPr>
        <a:xfrm>
          <a:off x="11467306" y="9159873"/>
          <a:ext cx="3299619" cy="1702596"/>
        </a:xfrm>
        <a:prstGeom prst="rect">
          <a:avLst/>
        </a:prstGeom>
        <a:solidFill>
          <a:schemeClr val="lt1"/>
        </a:solidFill>
        <a:ln w="38100" cmpd="sng">
          <a:solidFill>
            <a:schemeClr val="accent5"/>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b="0" i="0" u="none">
              <a:solidFill>
                <a:srgbClr val="0000FF"/>
              </a:solidFill>
              <a:latin typeface="ＭＳ ゴシック" panose="020B0609070205080204" pitchFamily="49" charset="-128"/>
              <a:ea typeface="ＭＳ ゴシック" panose="020B0609070205080204" pitchFamily="49" charset="-128"/>
            </a:rPr>
            <a:t>※</a:t>
          </a:r>
          <a:r>
            <a:rPr kumimoji="1" lang="ja-JP" altLang="en-US" sz="1400" b="0" i="0" u="none">
              <a:solidFill>
                <a:srgbClr val="0000FF"/>
              </a:solidFill>
              <a:latin typeface="ＭＳ ゴシック" panose="020B0609070205080204" pitchFamily="49" charset="-128"/>
              <a:ea typeface="ＭＳ ゴシック" panose="020B0609070205080204" pitchFamily="49" charset="-128"/>
            </a:rPr>
            <a:t>注意：課税取扱欄の記載について</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・課税対象外</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0000FF"/>
              </a:solidFill>
              <a:latin typeface="ＭＳ ゴシック" panose="020B0609070205080204" pitchFamily="49" charset="-128"/>
              <a:ea typeface="ＭＳ ゴシック" panose="020B0609070205080204" pitchFamily="49" charset="-128"/>
            </a:rPr>
            <a:t>人件費や海外での取引等、消費税対象外の経費について「課外」を選択してください。</a:t>
          </a:r>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0000FF"/>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endParaRPr kumimoji="1" lang="en-US" altLang="ja-JP" sz="1400" b="0" i="0" u="none">
            <a:solidFill>
              <a:srgbClr val="FF0000"/>
            </a:solidFill>
            <a:latin typeface="ＭＳ ゴシック" panose="020B0609070205080204" pitchFamily="49" charset="-128"/>
            <a:ea typeface="ＭＳ ゴシック" panose="020B0609070205080204" pitchFamily="49" charset="-128"/>
          </a:endParaRPr>
        </a:p>
        <a:p>
          <a:r>
            <a:rPr kumimoji="1" lang="ja-JP" altLang="en-US" sz="1400" b="0" i="0"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0" i="0"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0"/>
  <sheetViews>
    <sheetView view="pageBreakPreview" zoomScale="80" zoomScaleNormal="80" zoomScaleSheetLayoutView="80" workbookViewId="0">
      <selection activeCell="D20" sqref="D20"/>
    </sheetView>
  </sheetViews>
  <sheetFormatPr defaultColWidth="9" defaultRowHeight="13.2" x14ac:dyDescent="0.2"/>
  <cols>
    <col min="1" max="2" width="8.109375" style="4" customWidth="1"/>
    <col min="3" max="3" width="25" style="4" customWidth="1"/>
    <col min="4" max="6" width="17" style="5" customWidth="1"/>
    <col min="7" max="8" width="17" style="6" customWidth="1"/>
    <col min="9" max="9" width="24.44140625" style="6" customWidth="1"/>
    <col min="10" max="10" width="7.77734375" style="6" customWidth="1"/>
    <col min="11" max="11" width="22.44140625" style="4" customWidth="1"/>
    <col min="12" max="12" width="10.77734375" style="4" customWidth="1"/>
    <col min="13" max="16384" width="9" style="4"/>
  </cols>
  <sheetData>
    <row r="1" spans="1:13" ht="52.5" customHeight="1" x14ac:dyDescent="0.2">
      <c r="A1" s="305" t="s">
        <v>127</v>
      </c>
      <c r="B1" s="306"/>
      <c r="C1" s="306"/>
      <c r="D1" s="306"/>
      <c r="E1" s="306"/>
      <c r="F1" s="306"/>
      <c r="G1" s="306"/>
      <c r="H1" s="306"/>
      <c r="I1" s="306"/>
      <c r="J1" s="306"/>
    </row>
    <row r="2" spans="1:13" ht="15" customHeight="1" x14ac:dyDescent="0.2">
      <c r="A2" s="82"/>
      <c r="B2" s="82"/>
      <c r="C2" s="82"/>
      <c r="D2" s="125"/>
      <c r="E2" s="82"/>
      <c r="F2" s="82"/>
      <c r="G2" s="82"/>
      <c r="H2" s="82"/>
      <c r="I2" s="82"/>
      <c r="J2" s="82"/>
    </row>
    <row r="3" spans="1:13" ht="26.25" customHeight="1" x14ac:dyDescent="0.2">
      <c r="D3" s="127" t="s">
        <v>87</v>
      </c>
      <c r="E3" s="315">
        <f>'2内訳表'!D11</f>
        <v>0</v>
      </c>
      <c r="F3" s="315"/>
      <c r="G3" s="315"/>
      <c r="H3" s="126"/>
      <c r="I3" s="126"/>
      <c r="J3" s="126"/>
    </row>
    <row r="4" spans="1:13" ht="27.75" customHeight="1" x14ac:dyDescent="0.2">
      <c r="A4" s="7"/>
      <c r="D4" s="128" t="s">
        <v>44</v>
      </c>
      <c r="E4" s="316">
        <f>'2内訳表'!D12</f>
        <v>0</v>
      </c>
      <c r="F4" s="316"/>
      <c r="G4" s="316"/>
      <c r="H4" s="35"/>
      <c r="I4" s="35"/>
      <c r="J4" s="35"/>
    </row>
    <row r="5" spans="1:13" s="1" customFormat="1" ht="11.25" customHeight="1" x14ac:dyDescent="0.2"/>
    <row r="6" spans="1:13" ht="11.25" customHeight="1" x14ac:dyDescent="0.2"/>
    <row r="7" spans="1:13" ht="23.25" customHeight="1" x14ac:dyDescent="0.2">
      <c r="A7" s="8" t="s">
        <v>0</v>
      </c>
      <c r="B7" s="4" t="s">
        <v>32</v>
      </c>
      <c r="F7" s="9"/>
      <c r="G7" s="9"/>
      <c r="H7" s="9"/>
      <c r="I7" s="9"/>
      <c r="J7" s="9"/>
      <c r="K7" s="19"/>
      <c r="L7" s="20"/>
    </row>
    <row r="8" spans="1:13" ht="23.25" customHeight="1" x14ac:dyDescent="0.2">
      <c r="A8" s="8" t="s">
        <v>0</v>
      </c>
      <c r="B8" s="10"/>
      <c r="C8" s="4" t="s">
        <v>1</v>
      </c>
      <c r="G8" s="4"/>
      <c r="H8" s="4"/>
      <c r="I8" s="4"/>
      <c r="J8" s="4"/>
      <c r="K8" s="19"/>
      <c r="L8" s="19"/>
      <c r="M8" s="20"/>
    </row>
    <row r="9" spans="1:13" ht="15" customHeight="1" thickBot="1" x14ac:dyDescent="0.25">
      <c r="G9" s="13"/>
      <c r="H9" s="13"/>
      <c r="I9" s="13"/>
      <c r="J9" s="13"/>
      <c r="K9" s="6"/>
    </row>
    <row r="10" spans="1:13" ht="45" customHeight="1" thickBot="1" x14ac:dyDescent="0.25">
      <c r="A10" s="312" t="s">
        <v>45</v>
      </c>
      <c r="B10" s="313"/>
      <c r="C10" s="314"/>
      <c r="D10" s="314"/>
      <c r="E10" s="310">
        <f>I29+E52</f>
        <v>0</v>
      </c>
      <c r="F10" s="311"/>
      <c r="G10" s="79" t="s">
        <v>33</v>
      </c>
      <c r="H10" s="5"/>
      <c r="I10" s="5"/>
      <c r="K10" s="6"/>
    </row>
    <row r="11" spans="1:13" ht="45" customHeight="1" thickBot="1" x14ac:dyDescent="0.25">
      <c r="A11" s="312" t="s">
        <v>94</v>
      </c>
      <c r="B11" s="313"/>
      <c r="C11" s="314"/>
      <c r="D11" s="314"/>
      <c r="E11" s="310" t="str">
        <f>IF(I29&gt;=10000000,F33,"事業費下限を満たしていません")</f>
        <v>事業費下限を満たしていません</v>
      </c>
      <c r="F11" s="311"/>
      <c r="G11" s="79" t="s">
        <v>33</v>
      </c>
      <c r="H11" s="5"/>
      <c r="I11" s="5"/>
      <c r="K11" s="6"/>
    </row>
    <row r="12" spans="1:13" ht="49.5" customHeight="1" thickBot="1" x14ac:dyDescent="0.25">
      <c r="A12" s="312" t="s">
        <v>121</v>
      </c>
      <c r="B12" s="332"/>
      <c r="C12" s="332"/>
      <c r="D12" s="333"/>
      <c r="E12" s="266"/>
      <c r="F12" s="267">
        <f>SUM(50,'2内訳表'!M27:M29)</f>
        <v>50</v>
      </c>
      <c r="G12" s="268" t="s">
        <v>123</v>
      </c>
      <c r="H12" s="5"/>
      <c r="I12" s="5"/>
      <c r="K12" s="6"/>
    </row>
    <row r="13" spans="1:13" ht="45" customHeight="1" thickBot="1" x14ac:dyDescent="0.25">
      <c r="A13" s="307" t="s">
        <v>124</v>
      </c>
      <c r="B13" s="308"/>
      <c r="C13" s="309"/>
      <c r="D13" s="309"/>
      <c r="E13" s="310">
        <f>IF(F33=0,0,ROUNDDOWN(SUM((F33-5000000)*F12/100,5000000),-3))</f>
        <v>0</v>
      </c>
      <c r="F13" s="311"/>
      <c r="G13" s="79" t="s">
        <v>33</v>
      </c>
      <c r="H13" s="137"/>
      <c r="I13" s="137"/>
    </row>
    <row r="14" spans="1:13" ht="15" customHeight="1" x14ac:dyDescent="0.2">
      <c r="G14" s="13"/>
      <c r="H14" s="13"/>
      <c r="I14" s="13"/>
      <c r="J14" s="13"/>
    </row>
    <row r="15" spans="1:13" ht="22.5" customHeight="1" thickBot="1" x14ac:dyDescent="0.25">
      <c r="A15" s="17" t="s">
        <v>3</v>
      </c>
      <c r="I15" s="8" t="s">
        <v>2</v>
      </c>
    </row>
    <row r="16" spans="1:13" s="2" customFormat="1" ht="22.5" customHeight="1" thickBot="1" x14ac:dyDescent="0.25">
      <c r="A16" s="339" t="s">
        <v>4</v>
      </c>
      <c r="B16" s="348" t="s">
        <v>14</v>
      </c>
      <c r="C16" s="349"/>
      <c r="D16" s="323" t="s">
        <v>46</v>
      </c>
      <c r="E16" s="324"/>
      <c r="F16" s="324"/>
      <c r="G16" s="324"/>
      <c r="H16" s="347"/>
      <c r="I16" s="344" t="s">
        <v>64</v>
      </c>
    </row>
    <row r="17" spans="1:10" s="2" customFormat="1" ht="22.5" customHeight="1" x14ac:dyDescent="0.2">
      <c r="A17" s="340"/>
      <c r="B17" s="350"/>
      <c r="C17" s="351"/>
      <c r="D17" s="120" t="s">
        <v>54</v>
      </c>
      <c r="E17" s="121" t="s">
        <v>55</v>
      </c>
      <c r="F17" s="121" t="s">
        <v>56</v>
      </c>
      <c r="G17" s="122" t="s">
        <v>57</v>
      </c>
      <c r="H17" s="165" t="s">
        <v>58</v>
      </c>
      <c r="I17" s="345"/>
    </row>
    <row r="18" spans="1:10" s="2" customFormat="1" ht="41.25" customHeight="1" thickBot="1" x14ac:dyDescent="0.25">
      <c r="A18" s="341"/>
      <c r="B18" s="352"/>
      <c r="C18" s="353"/>
      <c r="D18" s="146" t="str">
        <f>IF('2内訳表'!$F20="","",'2内訳表'!$F20)</f>
        <v/>
      </c>
      <c r="E18" s="147" t="str">
        <f>IF('2内訳表'!$F21="","",'2内訳表'!$F21)</f>
        <v/>
      </c>
      <c r="F18" s="147" t="str">
        <f>IF('2内訳表'!$F22="","",'2内訳表'!$F22)</f>
        <v/>
      </c>
      <c r="G18" s="148" t="str">
        <f>IF('2内訳表'!$F23="","",'2内訳表'!$F23)</f>
        <v/>
      </c>
      <c r="H18" s="149" t="str">
        <f>IF('2内訳表'!$F24="","",'2内訳表'!$F24)</f>
        <v/>
      </c>
      <c r="I18" s="346"/>
    </row>
    <row r="19" spans="1:10" ht="22.5" customHeight="1" thickBot="1" x14ac:dyDescent="0.25">
      <c r="A19" s="187" t="s">
        <v>74</v>
      </c>
      <c r="B19" s="337" t="s">
        <v>74</v>
      </c>
      <c r="C19" s="338"/>
      <c r="D19" s="188">
        <f>SUMIF('2内訳表'!$D35:$D38,"取組①",'2内訳表'!$N35:$N38)</f>
        <v>0</v>
      </c>
      <c r="E19" s="189">
        <f>SUMIF('2内訳表'!$D35:$D38,"取組②",'2内訳表'!$N35:$N38)</f>
        <v>0</v>
      </c>
      <c r="F19" s="189">
        <f>SUMIF('2内訳表'!$D35:$D38,"取組③",'2内訳表'!$N35:$N38)</f>
        <v>0</v>
      </c>
      <c r="G19" s="190">
        <f>SUMIF('2内訳表'!$D35:$D38,"取組④",'2内訳表'!$N35:$N38)</f>
        <v>0</v>
      </c>
      <c r="H19" s="191">
        <f>SUMIF('2内訳表'!$D35:$D38,"取組⑤",'2内訳表'!$N35:$N38)</f>
        <v>0</v>
      </c>
      <c r="I19" s="192">
        <f t="shared" ref="I19:I27" si="0">SUM(D19:H19)</f>
        <v>0</v>
      </c>
      <c r="J19" s="4"/>
    </row>
    <row r="20" spans="1:10" ht="22.5" customHeight="1" x14ac:dyDescent="0.2">
      <c r="A20" s="342" t="s">
        <v>5</v>
      </c>
      <c r="B20" s="354" t="s">
        <v>6</v>
      </c>
      <c r="C20" s="355"/>
      <c r="D20" s="71">
        <f>SUMIF('2内訳表'!$D40:$D43,"取組①",'2内訳表'!$N40:$N43)</f>
        <v>0</v>
      </c>
      <c r="E20" s="72">
        <f>SUMIF('2内訳表'!$D40:$D43,"取組②",'2内訳表'!$N40:$N43)</f>
        <v>0</v>
      </c>
      <c r="F20" s="72">
        <f>SUMIF('2内訳表'!$D40:$D43,"取組③",'2内訳表'!$N40:$N43)</f>
        <v>0</v>
      </c>
      <c r="G20" s="73">
        <f>SUMIF('2内訳表'!$D40:$D43,"取組④",'2内訳表'!$N40:$N43)</f>
        <v>0</v>
      </c>
      <c r="H20" s="74">
        <f>SUMIF('2内訳表'!$D40:$D43,"取組⑤",'2内訳表'!$N40:$N43)</f>
        <v>0</v>
      </c>
      <c r="I20" s="167">
        <f t="shared" si="0"/>
        <v>0</v>
      </c>
      <c r="J20" s="4"/>
    </row>
    <row r="21" spans="1:10" ht="22.5" customHeight="1" x14ac:dyDescent="0.2">
      <c r="A21" s="343"/>
      <c r="B21" s="302" t="s">
        <v>15</v>
      </c>
      <c r="C21" s="303"/>
      <c r="D21" s="71">
        <f>SUMIF('2内訳表'!$D44:$D47,"取組①",'2内訳表'!$N44:$N47)</f>
        <v>0</v>
      </c>
      <c r="E21" s="75">
        <f>SUMIF('2内訳表'!$D44:$D47,"取組②",'2内訳表'!$N44:$N47)</f>
        <v>0</v>
      </c>
      <c r="F21" s="76">
        <f>SUMIF('2内訳表'!$D44:$D47,"取組③",'2内訳表'!$N44:$N47)</f>
        <v>0</v>
      </c>
      <c r="G21" s="77">
        <f>SUMIF('2内訳表'!$D44:$D47,"取組④",'2内訳表'!$N44:$N47)</f>
        <v>0</v>
      </c>
      <c r="H21" s="78">
        <f>SUMIF('2内訳表'!$D44:$D47,"取組⑤",'2内訳表'!$N44:$N47)</f>
        <v>0</v>
      </c>
      <c r="I21" s="168">
        <f t="shared" si="0"/>
        <v>0</v>
      </c>
      <c r="J21" s="4"/>
    </row>
    <row r="22" spans="1:10" ht="22.5" customHeight="1" x14ac:dyDescent="0.2">
      <c r="A22" s="343"/>
      <c r="B22" s="302" t="s">
        <v>75</v>
      </c>
      <c r="C22" s="303"/>
      <c r="D22" s="71">
        <f>SUMIF('2内訳表'!$D48:$D51,"取組①",'2内訳表'!$N48:$N51)</f>
        <v>0</v>
      </c>
      <c r="E22" s="76">
        <f>SUMIF('2内訳表'!$D48:$D51,"取組②",'2内訳表'!$N48:$N51)</f>
        <v>0</v>
      </c>
      <c r="F22" s="76">
        <f>SUMIF('2内訳表'!$D48:$D51,"取組③",'2内訳表'!$N48:$N51)</f>
        <v>0</v>
      </c>
      <c r="G22" s="77">
        <f>SUMIF('2内訳表'!$D48:$D51,"取組④",'2内訳表'!$N48:$N51)</f>
        <v>0</v>
      </c>
      <c r="H22" s="78">
        <f>SUMIF('2内訳表'!$D48:$D51,"取組⑤",'2内訳表'!$N48:$N51)</f>
        <v>0</v>
      </c>
      <c r="I22" s="168">
        <f t="shared" si="0"/>
        <v>0</v>
      </c>
      <c r="J22" s="4"/>
    </row>
    <row r="23" spans="1:10" ht="22.5" customHeight="1" x14ac:dyDescent="0.2">
      <c r="A23" s="343"/>
      <c r="B23" s="302" t="s">
        <v>7</v>
      </c>
      <c r="C23" s="303"/>
      <c r="D23" s="71">
        <f>SUMIF('2内訳表'!$D52:$D55,"取組①",'2内訳表'!$N52:$N55)</f>
        <v>0</v>
      </c>
      <c r="E23" s="76">
        <f>SUMIF('2内訳表'!$D52:$D55,"取組②",'2内訳表'!$N52:$N55)</f>
        <v>0</v>
      </c>
      <c r="F23" s="76">
        <f>SUMIF('2内訳表'!$D52:$D55,"取組③",'2内訳表'!$N52:$N55)</f>
        <v>0</v>
      </c>
      <c r="G23" s="77">
        <f>SUMIF('2内訳表'!$D52:$D55,"取組④",'2内訳表'!$N52:$N55)</f>
        <v>0</v>
      </c>
      <c r="H23" s="78">
        <f>SUMIF('2内訳表'!$D52:$D55,"取組⑤",'2内訳表'!$N52:$N55)</f>
        <v>0</v>
      </c>
      <c r="I23" s="168">
        <f t="shared" si="0"/>
        <v>0</v>
      </c>
      <c r="J23" s="4"/>
    </row>
    <row r="24" spans="1:10" ht="22.5" customHeight="1" x14ac:dyDescent="0.2">
      <c r="A24" s="343"/>
      <c r="B24" s="302" t="s">
        <v>52</v>
      </c>
      <c r="C24" s="303"/>
      <c r="D24" s="71">
        <f>SUMIF('2内訳表'!$D56:$D59,"取組①",'2内訳表'!$N56:$N59)</f>
        <v>0</v>
      </c>
      <c r="E24" s="76">
        <f>SUMIF('2内訳表'!$D56:$D59,"取組②",'2内訳表'!$N56:$N59)</f>
        <v>0</v>
      </c>
      <c r="F24" s="76">
        <f>SUMIF('2内訳表'!$D56:$D59,"取組③",'2内訳表'!$N56:$N59)</f>
        <v>0</v>
      </c>
      <c r="G24" s="77">
        <f>SUMIF('2内訳表'!$D56:$D59,"取組④",'2内訳表'!$N56:$N59)</f>
        <v>0</v>
      </c>
      <c r="H24" s="78">
        <f>SUMIF('2内訳表'!$D56:$D59,"取組⑤",'2内訳表'!$N56:$N59)</f>
        <v>0</v>
      </c>
      <c r="I24" s="168">
        <f>SUM(D24:H24)</f>
        <v>0</v>
      </c>
      <c r="J24" s="4"/>
    </row>
    <row r="25" spans="1:10" ht="22.5" customHeight="1" x14ac:dyDescent="0.2">
      <c r="A25" s="343"/>
      <c r="B25" s="302" t="s">
        <v>76</v>
      </c>
      <c r="C25" s="303"/>
      <c r="D25" s="71">
        <f>SUMIF('2内訳表'!$D60:$D63,"取組①",'2内訳表'!$N60:$N63)</f>
        <v>0</v>
      </c>
      <c r="E25" s="76">
        <f>SUMIF('2内訳表'!$D60:$D63,"取組②",'2内訳表'!$N60:$N63)</f>
        <v>0</v>
      </c>
      <c r="F25" s="76">
        <f>SUMIF('2内訳表'!$D60:$D63,"取組③",'2内訳表'!$N60:$N63)</f>
        <v>0</v>
      </c>
      <c r="G25" s="77">
        <f>SUMIF('2内訳表'!$D60:$D63,"取組④",'2内訳表'!$N60:$N63)</f>
        <v>0</v>
      </c>
      <c r="H25" s="78">
        <f>SUMIF('2内訳表'!$D60:$D63,"取組⑤",'2内訳表'!$N60:$N63)</f>
        <v>0</v>
      </c>
      <c r="I25" s="168">
        <f t="shared" si="0"/>
        <v>0</v>
      </c>
      <c r="J25" s="4"/>
    </row>
    <row r="26" spans="1:10" ht="22.5" customHeight="1" x14ac:dyDescent="0.2">
      <c r="A26" s="343"/>
      <c r="B26" s="302" t="s">
        <v>77</v>
      </c>
      <c r="C26" s="303"/>
      <c r="D26" s="71">
        <f>SUMIF('2内訳表'!$D64:$D71,"取組①",'2内訳表'!$N64:$N71)</f>
        <v>0</v>
      </c>
      <c r="E26" s="72">
        <f>SUMIF('2内訳表'!$D64:$D71,"取組②",'2内訳表'!$N64:$N71)</f>
        <v>0</v>
      </c>
      <c r="F26" s="72">
        <f>SUMIF('2内訳表'!$D64:$D71,"取組③",'2内訳表'!$N64:$N71)</f>
        <v>0</v>
      </c>
      <c r="G26" s="73">
        <f>SUMIF('2内訳表'!$D64:$D71,"取組④",'2内訳表'!$N64:$N71)</f>
        <v>0</v>
      </c>
      <c r="H26" s="74">
        <f>SUMIF('2内訳表'!$D64:$D71,"取組⑤",'2内訳表'!$N64:$N71)</f>
        <v>0</v>
      </c>
      <c r="I26" s="167">
        <f t="shared" si="0"/>
        <v>0</v>
      </c>
      <c r="J26" s="4"/>
    </row>
    <row r="27" spans="1:10" ht="22.5" customHeight="1" thickBot="1" x14ac:dyDescent="0.25">
      <c r="A27" s="343"/>
      <c r="B27" s="302" t="s">
        <v>8</v>
      </c>
      <c r="C27" s="303"/>
      <c r="D27" s="71">
        <f>SUMIF('2内訳表'!$D72:$D74,"取組①",'2内訳表'!$N72:$N74)</f>
        <v>0</v>
      </c>
      <c r="E27" s="76">
        <f>SUMIF('2内訳表'!$D72:$D74,"取組②",'2内訳表'!$N72:$N74)</f>
        <v>0</v>
      </c>
      <c r="F27" s="76">
        <f>SUMIF('2内訳表'!$D72:$D74,"取組③",'2内訳表'!$N72:$N74)</f>
        <v>0</v>
      </c>
      <c r="G27" s="77">
        <f>SUMIF('2内訳表'!$D72:$D74,"取組④",'2内訳表'!$N72:$N74)</f>
        <v>0</v>
      </c>
      <c r="H27" s="78">
        <f>SUMIF('2内訳表'!$D72:$D74,"取組⑤",'2内訳表'!$N72:$N74)</f>
        <v>0</v>
      </c>
      <c r="I27" s="168">
        <f t="shared" si="0"/>
        <v>0</v>
      </c>
      <c r="J27" s="4"/>
    </row>
    <row r="28" spans="1:10" ht="22.5" customHeight="1" thickBot="1" x14ac:dyDescent="0.25">
      <c r="A28" s="271" t="s">
        <v>47</v>
      </c>
      <c r="B28" s="272"/>
      <c r="C28" s="273"/>
      <c r="D28" s="69">
        <f>SUM(D19:D27)</f>
        <v>0</v>
      </c>
      <c r="E28" s="69">
        <f>SUM(E19:E27)</f>
        <v>0</v>
      </c>
      <c r="F28" s="69">
        <f>SUM(F19:F27)</f>
        <v>0</v>
      </c>
      <c r="G28" s="69">
        <f>SUM(G19:G27)</f>
        <v>0</v>
      </c>
      <c r="H28" s="166">
        <f>SUM(H19:H27)</f>
        <v>0</v>
      </c>
      <c r="I28" s="245"/>
      <c r="J28" s="4"/>
    </row>
    <row r="29" spans="1:10" ht="30" customHeight="1" thickBot="1" x14ac:dyDescent="0.25">
      <c r="A29" s="271" t="s">
        <v>102</v>
      </c>
      <c r="B29" s="272"/>
      <c r="C29" s="273"/>
      <c r="D29" s="246"/>
      <c r="E29" s="247"/>
      <c r="F29" s="247"/>
      <c r="G29" s="247"/>
      <c r="H29" s="247" t="s">
        <v>103</v>
      </c>
      <c r="I29" s="244">
        <f>SUM(I19:I27)</f>
        <v>0</v>
      </c>
      <c r="J29" s="4"/>
    </row>
    <row r="30" spans="1:10" ht="22.5" customHeight="1" thickBot="1" x14ac:dyDescent="0.25">
      <c r="A30" s="271" t="s">
        <v>104</v>
      </c>
      <c r="B30" s="272"/>
      <c r="C30" s="273"/>
      <c r="D30" s="246"/>
      <c r="E30" s="247"/>
      <c r="F30" s="247"/>
      <c r="G30" s="247"/>
      <c r="H30" s="247" t="s">
        <v>107</v>
      </c>
      <c r="I30" s="253">
        <f>'2内訳表'!N76</f>
        <v>0</v>
      </c>
      <c r="J30" s="4"/>
    </row>
    <row r="32" spans="1:10" ht="13.8" thickBot="1" x14ac:dyDescent="0.25"/>
    <row r="33" spans="1:10" s="1" customFormat="1" ht="42" customHeight="1" thickBot="1" x14ac:dyDescent="0.25">
      <c r="A33" s="283" t="s">
        <v>108</v>
      </c>
      <c r="B33" s="284"/>
      <c r="C33" s="284"/>
      <c r="D33" s="284"/>
      <c r="E33" s="285"/>
      <c r="F33" s="276">
        <f>'2内訳表'!J79</f>
        <v>0</v>
      </c>
      <c r="G33" s="301"/>
      <c r="H33" s="138"/>
      <c r="I33" s="25"/>
      <c r="J33" s="30"/>
    </row>
    <row r="34" spans="1:10" s="1" customFormat="1" ht="21.75" customHeight="1" x14ac:dyDescent="0.2">
      <c r="A34" s="25"/>
      <c r="B34" s="25"/>
      <c r="C34" s="25"/>
      <c r="D34" s="25"/>
      <c r="E34" s="25"/>
      <c r="F34" s="25"/>
      <c r="G34" s="25"/>
      <c r="H34" s="25"/>
      <c r="I34" s="25"/>
      <c r="J34" s="30"/>
    </row>
    <row r="35" spans="1:10" ht="22.5" customHeight="1" thickBot="1" x14ac:dyDescent="0.25">
      <c r="A35" s="17" t="s">
        <v>9</v>
      </c>
      <c r="C35" s="12"/>
      <c r="F35" s="8"/>
      <c r="I35" s="8" t="s">
        <v>2</v>
      </c>
    </row>
    <row r="36" spans="1:10" s="3" customFormat="1" ht="22.5" customHeight="1" thickBot="1" x14ac:dyDescent="0.25">
      <c r="A36" s="317" t="s">
        <v>39</v>
      </c>
      <c r="B36" s="318"/>
      <c r="C36" s="319"/>
      <c r="D36" s="323" t="s">
        <v>48</v>
      </c>
      <c r="E36" s="324"/>
      <c r="F36" s="324"/>
      <c r="G36" s="324"/>
      <c r="H36" s="324"/>
      <c r="I36" s="325" t="s">
        <v>65</v>
      </c>
    </row>
    <row r="37" spans="1:10" s="3" customFormat="1" ht="22.5" customHeight="1" thickBot="1" x14ac:dyDescent="0.25">
      <c r="A37" s="320"/>
      <c r="B37" s="321"/>
      <c r="C37" s="322"/>
      <c r="D37" s="65" t="s">
        <v>66</v>
      </c>
      <c r="E37" s="66" t="s">
        <v>67</v>
      </c>
      <c r="F37" s="66" t="s">
        <v>68</v>
      </c>
      <c r="G37" s="67" t="s">
        <v>69</v>
      </c>
      <c r="H37" s="68" t="s">
        <v>70</v>
      </c>
      <c r="I37" s="326"/>
    </row>
    <row r="38" spans="1:10" s="3" customFormat="1" ht="22.5" customHeight="1" x14ac:dyDescent="0.2">
      <c r="A38" s="327" t="s">
        <v>96</v>
      </c>
      <c r="B38" s="328"/>
      <c r="C38" s="154" t="s">
        <v>97</v>
      </c>
      <c r="D38" s="114">
        <f>SUMIF('2内訳表'!$D85:$D87,"取組①",'2内訳表'!$N85:$N87)</f>
        <v>0</v>
      </c>
      <c r="E38" s="115">
        <f>SUMIF('2内訳表'!$D85:$D87,"取組②",'2内訳表'!$N85:$N87)</f>
        <v>0</v>
      </c>
      <c r="F38" s="70">
        <f>SUMIF('2内訳表'!$D85:$D87,"取組③",'2内訳表'!$N85:$N87)</f>
        <v>0</v>
      </c>
      <c r="G38" s="116">
        <f>SUMIF('2内訳表'!$D85:$D87,"取組④",'2内訳表'!$N85:$N87)</f>
        <v>0</v>
      </c>
      <c r="H38" s="169">
        <f>SUMIF('2内訳表'!$D85:$D87,"取組⑤",'2内訳表'!$N85:$N87)</f>
        <v>0</v>
      </c>
      <c r="I38" s="171">
        <f>SUM(D38:H38)</f>
        <v>0</v>
      </c>
    </row>
    <row r="39" spans="1:10" s="3" customFormat="1" ht="22.5" customHeight="1" x14ac:dyDescent="0.2">
      <c r="A39" s="329"/>
      <c r="B39" s="330"/>
      <c r="C39" s="155" t="s">
        <v>98</v>
      </c>
      <c r="D39" s="117">
        <f>SUMIF('2内訳表'!$D88:$D89,"取組①",'2内訳表'!$N88:$N89)</f>
        <v>0</v>
      </c>
      <c r="E39" s="118">
        <f>SUMIF('2内訳表'!$D88:$D89,"取組②",'2内訳表'!$N88:$N89)</f>
        <v>0</v>
      </c>
      <c r="F39" s="77">
        <f>SUMIF('2内訳表'!$D88:$D89,"取組③",'2内訳表'!$N88:$N89)</f>
        <v>0</v>
      </c>
      <c r="G39" s="119">
        <f>SUMIF('2内訳表'!$D88:$D89,"取組④",'2内訳表'!$N88:$N89)</f>
        <v>0</v>
      </c>
      <c r="H39" s="170">
        <f>SUMIF('2内訳表'!$D88:$D89,"取組⑤",'2内訳表'!$N88:$N89)</f>
        <v>0</v>
      </c>
      <c r="I39" s="172">
        <f t="shared" ref="I39" si="1">SUM(D39:H39)</f>
        <v>0</v>
      </c>
    </row>
    <row r="40" spans="1:10" s="3" customFormat="1" ht="22.5" customHeight="1" x14ac:dyDescent="0.2">
      <c r="A40" s="331"/>
      <c r="B40" s="330"/>
      <c r="C40" s="155" t="s">
        <v>10</v>
      </c>
      <c r="D40" s="117">
        <f>SUMIF('2内訳表'!$D90:$D91,"取組①",'2内訳表'!$N90:$N91)</f>
        <v>0</v>
      </c>
      <c r="E40" s="118">
        <f>SUMIF('2内訳表'!$D90:$D91,"取組②",'2内訳表'!$N90:$N91)</f>
        <v>0</v>
      </c>
      <c r="F40" s="77">
        <f>SUMIF('2内訳表'!$D90:$D91,"取組③",'2内訳表'!$N90:$N91)</f>
        <v>0</v>
      </c>
      <c r="G40" s="119">
        <f>SUMIF('2内訳表'!$D90:$D91,"取組④",'2内訳表'!$N90:$N91)</f>
        <v>0</v>
      </c>
      <c r="H40" s="170">
        <f>SUMIF('2内訳表'!$D90:$D91,"取組⑤",'2内訳表'!$N90:$N91)</f>
        <v>0</v>
      </c>
      <c r="I40" s="172">
        <f t="shared" ref="I40:I43" si="2">SUM(D40:H40)</f>
        <v>0</v>
      </c>
    </row>
    <row r="41" spans="1:10" s="3" customFormat="1" ht="22.5" customHeight="1" x14ac:dyDescent="0.2">
      <c r="A41" s="331"/>
      <c r="B41" s="330"/>
      <c r="C41" s="155" t="s">
        <v>11</v>
      </c>
      <c r="D41" s="117">
        <f>SUMIF('2内訳表'!$D92:$D93,"取組①",'2内訳表'!$N92:$N93)</f>
        <v>0</v>
      </c>
      <c r="E41" s="118">
        <f>SUMIF('2内訳表'!$D92:$D93,"取組②",'2内訳表'!$N92:$N93)</f>
        <v>0</v>
      </c>
      <c r="F41" s="77">
        <f>SUMIF('2内訳表'!$D92:$D93,"取組③",'2内訳表'!$N92:$N93)</f>
        <v>0</v>
      </c>
      <c r="G41" s="119">
        <f>SUMIF('2内訳表'!$D92:$D93,"取組④",'2内訳表'!$N92:$N93)</f>
        <v>0</v>
      </c>
      <c r="H41" s="170">
        <f>SUMIF('2内訳表'!$D92:$D93,"取組⑤",'2内訳表'!$N92:$N93)</f>
        <v>0</v>
      </c>
      <c r="I41" s="172">
        <f t="shared" ref="I41" si="3">SUM(D41:H41)</f>
        <v>0</v>
      </c>
    </row>
    <row r="42" spans="1:10" s="3" customFormat="1" ht="22.5" customHeight="1" x14ac:dyDescent="0.2">
      <c r="A42" s="331"/>
      <c r="B42" s="330"/>
      <c r="C42" s="155" t="s">
        <v>83</v>
      </c>
      <c r="D42" s="117">
        <f>SUMIF('2内訳表'!$D94:$D95,"取組①",'2内訳表'!$N94:$N95)</f>
        <v>0</v>
      </c>
      <c r="E42" s="118">
        <f>SUMIF('2内訳表'!$D94:$D95,"取組②",'2内訳表'!$N94:$N95)</f>
        <v>0</v>
      </c>
      <c r="F42" s="77">
        <f>SUMIF('2内訳表'!$D94:$D95,"取組③",'2内訳表'!$N94:$N95)</f>
        <v>0</v>
      </c>
      <c r="G42" s="119">
        <f>SUMIF('2内訳表'!$D94:$D95,"取組④",'2内訳表'!$N94:$N95)</f>
        <v>0</v>
      </c>
      <c r="H42" s="170">
        <f>SUMIF('2内訳表'!$D94:$D95,"取組⑤",'2内訳表'!$N94:$N95)</f>
        <v>0</v>
      </c>
      <c r="I42" s="172">
        <f t="shared" si="2"/>
        <v>0</v>
      </c>
    </row>
    <row r="43" spans="1:10" s="3" customFormat="1" ht="22.5" customHeight="1" thickBot="1" x14ac:dyDescent="0.25">
      <c r="A43" s="331"/>
      <c r="B43" s="330"/>
      <c r="C43" s="254" t="s">
        <v>84</v>
      </c>
      <c r="D43" s="255">
        <f>SUMIF('2内訳表'!$D96:$D97,"取組①",'2内訳表'!$N96:$N97)</f>
        <v>0</v>
      </c>
      <c r="E43" s="256">
        <f>SUMIF('2内訳表'!$D96:$D97,"取組②",'2内訳表'!$N96:$N97)</f>
        <v>0</v>
      </c>
      <c r="F43" s="257">
        <f>SUMIF('2内訳表'!$D96:$D97,"取組③",'2内訳表'!$N96:$N97)</f>
        <v>0</v>
      </c>
      <c r="G43" s="258">
        <f>SUMIF('2内訳表'!$D96:$D97,"取組④",'2内訳表'!$N96:$N97)</f>
        <v>0</v>
      </c>
      <c r="H43" s="259">
        <f>SUMIF('2内訳表'!$D96:$D97,"取組⑤",'2内訳表'!$N96:$N97)</f>
        <v>0</v>
      </c>
      <c r="I43" s="260">
        <f t="shared" si="2"/>
        <v>0</v>
      </c>
    </row>
    <row r="44" spans="1:10" s="3" customFormat="1" ht="22.5" customHeight="1" thickBot="1" x14ac:dyDescent="0.25">
      <c r="A44" s="289" t="s">
        <v>114</v>
      </c>
      <c r="B44" s="290"/>
      <c r="C44" s="291"/>
      <c r="D44" s="261">
        <f>SUM(D38:D43)</f>
        <v>0</v>
      </c>
      <c r="E44" s="262">
        <f t="shared" ref="E44:G44" si="4">SUM(E38:E43)</f>
        <v>0</v>
      </c>
      <c r="F44" s="190">
        <f t="shared" si="4"/>
        <v>0</v>
      </c>
      <c r="G44" s="263">
        <f t="shared" si="4"/>
        <v>0</v>
      </c>
      <c r="H44" s="264">
        <f>SUM(H38:H43)</f>
        <v>0</v>
      </c>
      <c r="I44" s="265">
        <f>SUM(I38:I43)</f>
        <v>0</v>
      </c>
    </row>
    <row r="45" spans="1:10" s="3" customFormat="1" ht="22.5" customHeight="1" thickBot="1" x14ac:dyDescent="0.25">
      <c r="A45" s="292" t="s">
        <v>113</v>
      </c>
      <c r="B45" s="293"/>
      <c r="C45" s="294"/>
      <c r="D45" s="295"/>
      <c r="E45" s="296"/>
      <c r="F45" s="296"/>
      <c r="G45" s="296"/>
      <c r="H45" s="297"/>
      <c r="I45" s="173">
        <f>E13</f>
        <v>0</v>
      </c>
    </row>
    <row r="46" spans="1:10" s="3" customFormat="1" ht="22.5" customHeight="1" thickBot="1" x14ac:dyDescent="0.25">
      <c r="A46" s="286" t="s">
        <v>37</v>
      </c>
      <c r="B46" s="287"/>
      <c r="C46" s="287"/>
      <c r="D46" s="287"/>
      <c r="E46" s="287"/>
      <c r="F46" s="287"/>
      <c r="G46" s="287"/>
      <c r="H46" s="288"/>
      <c r="I46" s="174">
        <f>SUM(I44:I45)</f>
        <v>0</v>
      </c>
    </row>
    <row r="47" spans="1:10" ht="11.25" customHeight="1" x14ac:dyDescent="0.2">
      <c r="D47" s="4"/>
      <c r="E47" s="4"/>
      <c r="F47" s="4"/>
      <c r="G47" s="4"/>
      <c r="H47" s="4"/>
      <c r="I47" s="4"/>
      <c r="J47" s="4"/>
    </row>
    <row r="48" spans="1:10" ht="11.25" customHeight="1" x14ac:dyDescent="0.2">
      <c r="D48" s="4"/>
      <c r="E48" s="4"/>
      <c r="F48" s="4"/>
      <c r="G48" s="4"/>
      <c r="H48" s="4"/>
      <c r="I48" s="4"/>
      <c r="J48" s="4"/>
    </row>
    <row r="49" spans="1:10" s="1" customFormat="1" ht="9.4499999999999993" customHeight="1" x14ac:dyDescent="0.2">
      <c r="A49" s="25"/>
      <c r="B49" s="25"/>
      <c r="C49" s="25"/>
      <c r="D49" s="25"/>
      <c r="E49" s="25"/>
      <c r="F49" s="25"/>
      <c r="G49" s="25"/>
      <c r="H49" s="25"/>
      <c r="I49" s="25"/>
      <c r="J49" s="30"/>
    </row>
    <row r="50" spans="1:10" s="1" customFormat="1" ht="21.75" customHeight="1" thickBot="1" x14ac:dyDescent="0.25">
      <c r="A50" s="17" t="s">
        <v>100</v>
      </c>
      <c r="B50" s="25"/>
      <c r="C50" s="25"/>
      <c r="D50" s="25"/>
      <c r="E50" s="25"/>
      <c r="F50" s="25"/>
      <c r="G50" s="25"/>
      <c r="H50" s="25"/>
      <c r="I50" s="25"/>
      <c r="J50" s="30"/>
    </row>
    <row r="51" spans="1:10" s="1" customFormat="1" ht="23.25" customHeight="1" thickBot="1" x14ac:dyDescent="0.25">
      <c r="A51" s="286" t="s">
        <v>39</v>
      </c>
      <c r="B51" s="287"/>
      <c r="C51" s="287"/>
      <c r="D51" s="298"/>
      <c r="E51" s="299" t="s">
        <v>40</v>
      </c>
      <c r="F51" s="300"/>
      <c r="G51" s="304" t="s">
        <v>41</v>
      </c>
      <c r="H51" s="272"/>
      <c r="I51" s="273"/>
    </row>
    <row r="52" spans="1:10" s="1" customFormat="1" ht="34.5" customHeight="1" thickBot="1" x14ac:dyDescent="0.25">
      <c r="A52" s="278" t="s">
        <v>109</v>
      </c>
      <c r="B52" s="279"/>
      <c r="C52" s="279"/>
      <c r="D52" s="280"/>
      <c r="E52" s="281">
        <f>'2内訳表'!M108</f>
        <v>0</v>
      </c>
      <c r="F52" s="282"/>
      <c r="G52" s="334" t="s">
        <v>12</v>
      </c>
      <c r="H52" s="335"/>
      <c r="I52" s="336"/>
    </row>
    <row r="53" spans="1:10" s="1" customFormat="1" ht="15" customHeight="1" thickBot="1" x14ac:dyDescent="0.25"/>
    <row r="54" spans="1:10" s="1" customFormat="1" ht="42.75" customHeight="1" thickBot="1" x14ac:dyDescent="0.25">
      <c r="A54" s="274" t="s">
        <v>110</v>
      </c>
      <c r="B54" s="275"/>
      <c r="C54" s="275"/>
      <c r="D54" s="276">
        <f>I29+E52</f>
        <v>0</v>
      </c>
      <c r="E54" s="277"/>
      <c r="G54" s="25"/>
      <c r="H54" s="25"/>
      <c r="I54" s="25"/>
      <c r="J54" s="30"/>
    </row>
    <row r="60" spans="1:10" x14ac:dyDescent="0.2">
      <c r="D60" s="4"/>
      <c r="E60" s="4"/>
      <c r="F60" s="4"/>
      <c r="G60" s="4"/>
      <c r="H60" s="4"/>
      <c r="I60" s="4"/>
      <c r="J60" s="4"/>
    </row>
  </sheetData>
  <mergeCells count="45">
    <mergeCell ref="B24:C24"/>
    <mergeCell ref="A12:D12"/>
    <mergeCell ref="E11:F11"/>
    <mergeCell ref="A29:C29"/>
    <mergeCell ref="G52:I52"/>
    <mergeCell ref="B19:C19"/>
    <mergeCell ref="A16:A18"/>
    <mergeCell ref="A20:A27"/>
    <mergeCell ref="I16:I18"/>
    <mergeCell ref="D16:H16"/>
    <mergeCell ref="B16:C18"/>
    <mergeCell ref="B21:C21"/>
    <mergeCell ref="B20:C20"/>
    <mergeCell ref="B27:C27"/>
    <mergeCell ref="B25:C25"/>
    <mergeCell ref="B23:C23"/>
    <mergeCell ref="B22:C22"/>
    <mergeCell ref="B26:C26"/>
    <mergeCell ref="A28:C28"/>
    <mergeCell ref="G51:I51"/>
    <mergeCell ref="A1:J1"/>
    <mergeCell ref="A13:D13"/>
    <mergeCell ref="E13:F13"/>
    <mergeCell ref="A10:D10"/>
    <mergeCell ref="E10:F10"/>
    <mergeCell ref="E3:G3"/>
    <mergeCell ref="E4:G4"/>
    <mergeCell ref="A36:C37"/>
    <mergeCell ref="D36:H36"/>
    <mergeCell ref="I36:I37"/>
    <mergeCell ref="A38:B43"/>
    <mergeCell ref="A11:D11"/>
    <mergeCell ref="A30:C30"/>
    <mergeCell ref="A54:C54"/>
    <mergeCell ref="D54:E54"/>
    <mergeCell ref="A52:D52"/>
    <mergeCell ref="E52:F52"/>
    <mergeCell ref="A33:E33"/>
    <mergeCell ref="A46:H46"/>
    <mergeCell ref="A44:C44"/>
    <mergeCell ref="A45:C45"/>
    <mergeCell ref="D45:H45"/>
    <mergeCell ref="A51:D51"/>
    <mergeCell ref="E51:F51"/>
    <mergeCell ref="F33:G33"/>
  </mergeCells>
  <phoneticPr fontId="20"/>
  <dataValidations count="1">
    <dataValidation allowBlank="1" showInputMessage="1" showErrorMessage="1" sqref="D38:D45 E44:H44" xr:uid="{00000000-0002-0000-0000-000000000000}"/>
  </dataValidations>
  <printOptions horizontalCentered="1"/>
  <pageMargins left="0.59055118110236227" right="0.47244094488188981" top="0.59055118110236227" bottom="0.59055118110236227" header="0.19685039370078741" footer="0.19685039370078741"/>
  <pageSetup paperSize="9" scale="59" firstPageNumber="39" fitToHeight="0"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140"/>
  <sheetViews>
    <sheetView tabSelected="1" view="pageBreakPreview" zoomScale="80" zoomScaleNormal="80" zoomScaleSheetLayoutView="80" workbookViewId="0">
      <selection activeCell="D11" sqref="D11:K11"/>
    </sheetView>
  </sheetViews>
  <sheetFormatPr defaultColWidth="9" defaultRowHeight="13.2" x14ac:dyDescent="0.2"/>
  <cols>
    <col min="1" max="1" width="8.109375" style="4" customWidth="1"/>
    <col min="2" max="2" width="6.88671875" style="4" customWidth="1"/>
    <col min="3" max="3" width="12.44140625" style="4" customWidth="1"/>
    <col min="4" max="4" width="17.109375" style="4" customWidth="1"/>
    <col min="5" max="5" width="22.6640625" style="5" customWidth="1"/>
    <col min="6" max="6" width="12.109375" style="5" customWidth="1"/>
    <col min="7" max="7" width="8.88671875" style="5" customWidth="1"/>
    <col min="8" max="8" width="4.6640625" style="5" customWidth="1"/>
    <col min="9" max="9" width="9" style="6" customWidth="1"/>
    <col min="10" max="10" width="4.6640625" style="5" customWidth="1"/>
    <col min="11" max="11" width="8.88671875" style="6" customWidth="1"/>
    <col min="12" max="12" width="4.6640625" style="5" customWidth="1"/>
    <col min="13" max="13" width="10.21875" style="6" customWidth="1"/>
    <col min="14" max="15" width="15" style="6" customWidth="1"/>
    <col min="16" max="16" width="7.33203125" style="4" customWidth="1"/>
    <col min="17" max="17" width="10.77734375" style="4" customWidth="1"/>
    <col min="18" max="16384" width="9" style="4"/>
  </cols>
  <sheetData>
    <row r="1" spans="1:15" ht="53.25" customHeight="1" x14ac:dyDescent="0.2">
      <c r="A1" s="305" t="s">
        <v>126</v>
      </c>
      <c r="B1" s="306"/>
      <c r="C1" s="306"/>
      <c r="D1" s="306"/>
      <c r="E1" s="306"/>
      <c r="F1" s="306"/>
      <c r="G1" s="306"/>
      <c r="H1" s="306"/>
      <c r="I1" s="306"/>
      <c r="J1" s="306"/>
      <c r="K1" s="306"/>
      <c r="L1" s="306"/>
      <c r="M1" s="306"/>
      <c r="N1" s="306"/>
      <c r="O1" s="306"/>
    </row>
    <row r="2" spans="1:15" ht="46.95" customHeight="1" x14ac:dyDescent="0.2">
      <c r="A2" s="466" t="s">
        <v>73</v>
      </c>
      <c r="B2" s="466"/>
      <c r="C2" s="466"/>
      <c r="D2" s="466"/>
      <c r="E2" s="466"/>
      <c r="F2" s="466"/>
      <c r="G2" s="466"/>
      <c r="H2" s="466"/>
      <c r="I2" s="466"/>
      <c r="J2" s="466"/>
      <c r="K2" s="466"/>
      <c r="L2" s="466"/>
      <c r="M2" s="466"/>
      <c r="N2" s="466"/>
      <c r="O2" s="466"/>
    </row>
    <row r="3" spans="1:15" ht="23.25" customHeight="1" x14ac:dyDescent="0.2">
      <c r="A3" s="83" t="s">
        <v>0</v>
      </c>
      <c r="B3" s="86" t="s">
        <v>13</v>
      </c>
      <c r="C3" s="87"/>
      <c r="D3" s="86"/>
      <c r="E3" s="86"/>
      <c r="F3" s="88"/>
      <c r="G3" s="88"/>
      <c r="H3" s="88"/>
      <c r="I3" s="88"/>
      <c r="J3" s="89"/>
      <c r="K3" s="90"/>
      <c r="L3" s="91"/>
      <c r="M3" s="87"/>
      <c r="N3" s="87"/>
      <c r="O3" s="92"/>
    </row>
    <row r="4" spans="1:15" ht="23.25" customHeight="1" x14ac:dyDescent="0.2">
      <c r="A4" s="84" t="s">
        <v>0</v>
      </c>
      <c r="B4" s="81"/>
      <c r="C4" s="93" t="s">
        <v>1</v>
      </c>
      <c r="D4" s="94"/>
      <c r="E4" s="94"/>
      <c r="F4" s="94"/>
      <c r="G4" s="93"/>
      <c r="H4" s="93"/>
      <c r="I4" s="93"/>
      <c r="J4" s="95"/>
      <c r="K4" s="95"/>
      <c r="L4" s="96"/>
      <c r="M4" s="93"/>
      <c r="N4" s="93"/>
      <c r="O4" s="97"/>
    </row>
    <row r="5" spans="1:15" ht="23.25" customHeight="1" x14ac:dyDescent="0.2">
      <c r="A5" s="84" t="s">
        <v>0</v>
      </c>
      <c r="B5" s="94" t="s">
        <v>53</v>
      </c>
      <c r="C5" s="98"/>
      <c r="D5" s="99"/>
      <c r="E5" s="99"/>
      <c r="F5" s="99"/>
      <c r="G5" s="100"/>
      <c r="H5" s="100"/>
      <c r="I5" s="100"/>
      <c r="J5" s="93"/>
      <c r="K5" s="93"/>
      <c r="L5" s="93"/>
      <c r="M5" s="93"/>
      <c r="N5" s="93"/>
      <c r="O5" s="97"/>
    </row>
    <row r="6" spans="1:15" ht="23.25" customHeight="1" x14ac:dyDescent="0.2">
      <c r="A6" s="84" t="s">
        <v>0</v>
      </c>
      <c r="B6" s="110" t="s">
        <v>62</v>
      </c>
      <c r="C6" s="101"/>
      <c r="D6" s="102"/>
      <c r="E6" s="102"/>
      <c r="F6" s="102"/>
      <c r="G6" s="103"/>
      <c r="H6" s="103"/>
      <c r="I6" s="103"/>
      <c r="J6" s="104"/>
      <c r="K6" s="93"/>
      <c r="L6" s="93"/>
      <c r="M6" s="93"/>
      <c r="N6" s="93"/>
      <c r="O6" s="97"/>
    </row>
    <row r="7" spans="1:15" ht="23.25" customHeight="1" x14ac:dyDescent="0.2">
      <c r="A7" s="84" t="s">
        <v>0</v>
      </c>
      <c r="B7" s="94" t="s">
        <v>43</v>
      </c>
      <c r="C7" s="101"/>
      <c r="D7" s="102"/>
      <c r="E7" s="102"/>
      <c r="F7" s="102"/>
      <c r="G7" s="103"/>
      <c r="H7" s="103"/>
      <c r="I7" s="103"/>
      <c r="J7" s="104"/>
      <c r="K7" s="93"/>
      <c r="L7" s="93"/>
      <c r="M7" s="93"/>
      <c r="N7" s="93"/>
      <c r="O7" s="97"/>
    </row>
    <row r="8" spans="1:15" ht="23.25" customHeight="1" x14ac:dyDescent="0.2">
      <c r="A8" s="84"/>
      <c r="B8" s="94" t="s">
        <v>63</v>
      </c>
      <c r="C8" s="101"/>
      <c r="D8" s="102"/>
      <c r="E8" s="102"/>
      <c r="F8" s="102"/>
      <c r="G8" s="103"/>
      <c r="H8" s="103"/>
      <c r="I8" s="103"/>
      <c r="J8" s="104"/>
      <c r="K8" s="93"/>
      <c r="L8" s="93"/>
      <c r="M8" s="93"/>
      <c r="N8" s="93"/>
      <c r="O8" s="97"/>
    </row>
    <row r="9" spans="1:15" ht="23.25" customHeight="1" x14ac:dyDescent="0.2">
      <c r="A9" s="85" t="s">
        <v>0</v>
      </c>
      <c r="B9" s="111" t="s">
        <v>42</v>
      </c>
      <c r="C9" s="105"/>
      <c r="D9" s="106"/>
      <c r="E9" s="106"/>
      <c r="F9" s="106"/>
      <c r="G9" s="107"/>
      <c r="H9" s="107"/>
      <c r="I9" s="107"/>
      <c r="J9" s="108"/>
      <c r="K9" s="108"/>
      <c r="L9" s="108"/>
      <c r="M9" s="108"/>
      <c r="N9" s="108"/>
      <c r="O9" s="109"/>
    </row>
    <row r="10" spans="1:15" ht="16.5" customHeight="1" x14ac:dyDescent="0.2">
      <c r="A10" s="8"/>
      <c r="B10" s="45"/>
      <c r="C10" s="139"/>
      <c r="D10" s="140"/>
      <c r="E10" s="140"/>
      <c r="F10" s="140"/>
      <c r="G10" s="141"/>
      <c r="H10" s="141"/>
      <c r="I10" s="141"/>
      <c r="J10" s="142"/>
      <c r="K10" s="142"/>
      <c r="L10" s="4"/>
      <c r="M10" s="4"/>
      <c r="N10" s="4"/>
      <c r="O10" s="4"/>
    </row>
    <row r="11" spans="1:15" ht="30" customHeight="1" x14ac:dyDescent="0.2">
      <c r="A11" s="7"/>
      <c r="B11" s="468" t="s">
        <v>87</v>
      </c>
      <c r="C11" s="468"/>
      <c r="D11" s="467"/>
      <c r="E11" s="467"/>
      <c r="F11" s="467"/>
      <c r="G11" s="467"/>
      <c r="H11" s="467"/>
      <c r="I11" s="467"/>
      <c r="J11" s="467"/>
      <c r="K11" s="467"/>
      <c r="M11" s="35"/>
      <c r="N11" s="35"/>
      <c r="O11" s="18"/>
    </row>
    <row r="12" spans="1:15" ht="30" customHeight="1" x14ac:dyDescent="0.2">
      <c r="A12" s="7"/>
      <c r="B12" s="468" t="s">
        <v>44</v>
      </c>
      <c r="C12" s="468"/>
      <c r="D12" s="420"/>
      <c r="E12" s="420"/>
      <c r="F12" s="382" t="s">
        <v>34</v>
      </c>
      <c r="G12" s="383"/>
      <c r="H12" s="465"/>
      <c r="I12" s="465"/>
      <c r="J12" s="465"/>
      <c r="K12" s="465"/>
      <c r="L12" s="395" t="s">
        <v>35</v>
      </c>
      <c r="M12" s="396"/>
      <c r="N12" s="396"/>
      <c r="O12" s="18"/>
    </row>
    <row r="13" spans="1:15" ht="15" customHeight="1" x14ac:dyDescent="0.2">
      <c r="A13" s="7"/>
      <c r="E13" s="8"/>
      <c r="F13" s="113"/>
      <c r="G13" s="35"/>
      <c r="H13" s="35"/>
      <c r="I13" s="35"/>
      <c r="J13" s="35"/>
      <c r="K13" s="35"/>
      <c r="L13" s="35"/>
      <c r="M13" s="35"/>
      <c r="N13" s="35"/>
      <c r="O13" s="18"/>
    </row>
    <row r="14" spans="1:15" ht="23.25" customHeight="1" x14ac:dyDescent="0.2">
      <c r="A14" s="7" t="s">
        <v>85</v>
      </c>
    </row>
    <row r="15" spans="1:15" s="1" customFormat="1" ht="21.45" customHeight="1" x14ac:dyDescent="0.2">
      <c r="B15" s="55" t="s">
        <v>115</v>
      </c>
    </row>
    <row r="16" spans="1:15" s="1" customFormat="1" ht="21.75" customHeight="1" thickBot="1" x14ac:dyDescent="0.25">
      <c r="B16" s="55" t="s">
        <v>79</v>
      </c>
    </row>
    <row r="17" spans="1:15" s="1" customFormat="1" ht="30" customHeight="1" thickBot="1" x14ac:dyDescent="0.25">
      <c r="B17" s="398" t="s">
        <v>131</v>
      </c>
      <c r="C17" s="399"/>
      <c r="D17" s="399"/>
      <c r="E17" s="399"/>
      <c r="F17" s="399"/>
      <c r="G17" s="399"/>
      <c r="H17" s="399"/>
      <c r="I17" s="399"/>
      <c r="J17" s="400"/>
    </row>
    <row r="18" spans="1:15" ht="9.4499999999999993" customHeight="1" x14ac:dyDescent="0.2"/>
    <row r="19" spans="1:15" ht="9.75" customHeight="1" x14ac:dyDescent="0.2"/>
    <row r="20" spans="1:15" ht="21.75" customHeight="1" x14ac:dyDescent="0.2">
      <c r="A20" s="8"/>
      <c r="B20" s="386" t="s">
        <v>92</v>
      </c>
      <c r="C20" s="387"/>
      <c r="D20" s="388"/>
      <c r="E20" s="193" t="s">
        <v>54</v>
      </c>
      <c r="F20" s="384"/>
      <c r="G20" s="384"/>
      <c r="H20" s="384"/>
      <c r="I20" s="384"/>
      <c r="J20" s="384"/>
      <c r="K20" s="384"/>
      <c r="L20" s="384"/>
      <c r="M20" s="463" t="s">
        <v>51</v>
      </c>
      <c r="N20" s="464"/>
      <c r="O20" s="145"/>
    </row>
    <row r="21" spans="1:15" ht="21.75" customHeight="1" x14ac:dyDescent="0.2">
      <c r="A21" s="8"/>
      <c r="B21" s="389"/>
      <c r="C21" s="390"/>
      <c r="D21" s="391"/>
      <c r="E21" s="194" t="s">
        <v>55</v>
      </c>
      <c r="F21" s="385"/>
      <c r="G21" s="385"/>
      <c r="H21" s="385"/>
      <c r="I21" s="385"/>
      <c r="J21" s="385"/>
      <c r="K21" s="385"/>
      <c r="L21" s="385"/>
      <c r="M21" s="463"/>
      <c r="N21" s="464"/>
      <c r="O21" s="145"/>
    </row>
    <row r="22" spans="1:15" ht="21.75" customHeight="1" x14ac:dyDescent="0.2">
      <c r="A22" s="8"/>
      <c r="B22" s="389"/>
      <c r="C22" s="390"/>
      <c r="D22" s="391"/>
      <c r="E22" s="194" t="s">
        <v>56</v>
      </c>
      <c r="F22" s="385"/>
      <c r="G22" s="385"/>
      <c r="H22" s="385"/>
      <c r="I22" s="385"/>
      <c r="J22" s="385"/>
      <c r="K22" s="385"/>
      <c r="L22" s="385"/>
      <c r="M22" s="463"/>
      <c r="N22" s="464"/>
      <c r="O22" s="145"/>
    </row>
    <row r="23" spans="1:15" ht="21.75" customHeight="1" x14ac:dyDescent="0.2">
      <c r="A23" s="8"/>
      <c r="B23" s="389"/>
      <c r="C23" s="390"/>
      <c r="D23" s="391"/>
      <c r="E23" s="194" t="s">
        <v>57</v>
      </c>
      <c r="F23" s="385"/>
      <c r="G23" s="385"/>
      <c r="H23" s="385"/>
      <c r="I23" s="385"/>
      <c r="J23" s="385"/>
      <c r="K23" s="385"/>
      <c r="L23" s="385"/>
      <c r="M23" s="129"/>
      <c r="N23" s="130"/>
      <c r="O23" s="130"/>
    </row>
    <row r="24" spans="1:15" ht="21.75" customHeight="1" x14ac:dyDescent="0.2">
      <c r="B24" s="392"/>
      <c r="C24" s="393"/>
      <c r="D24" s="394"/>
      <c r="E24" s="195" t="s">
        <v>58</v>
      </c>
      <c r="F24" s="397"/>
      <c r="G24" s="397"/>
      <c r="H24" s="397"/>
      <c r="I24" s="397"/>
      <c r="J24" s="397"/>
      <c r="K24" s="397"/>
      <c r="L24" s="397"/>
      <c r="M24" s="129"/>
      <c r="N24" s="130"/>
      <c r="O24" s="130"/>
    </row>
    <row r="25" spans="1:15" ht="12" customHeight="1" x14ac:dyDescent="0.2">
      <c r="A25" s="8"/>
      <c r="B25" s="5"/>
      <c r="C25" s="12"/>
      <c r="D25" s="11"/>
      <c r="E25" s="11"/>
      <c r="F25" s="11"/>
      <c r="G25" s="6"/>
      <c r="H25" s="6"/>
      <c r="J25" s="4"/>
      <c r="K25" s="4"/>
      <c r="L25" s="4"/>
      <c r="M25" s="4"/>
      <c r="N25" s="4"/>
      <c r="O25" s="4"/>
    </row>
    <row r="26" spans="1:15" ht="22.05" customHeight="1" x14ac:dyDescent="0.2">
      <c r="A26" s="8"/>
      <c r="B26" s="137" t="s">
        <v>132</v>
      </c>
      <c r="C26" s="12"/>
      <c r="D26" s="11"/>
      <c r="E26" s="11"/>
      <c r="F26" s="11"/>
      <c r="H26" s="270" t="s">
        <v>133</v>
      </c>
      <c r="J26" s="4"/>
      <c r="M26" s="4" t="s">
        <v>119</v>
      </c>
      <c r="N26" s="4"/>
      <c r="O26" s="4"/>
    </row>
    <row r="27" spans="1:15" ht="25.05" customHeight="1" x14ac:dyDescent="0.2">
      <c r="B27" s="461" t="s">
        <v>116</v>
      </c>
      <c r="C27" s="461"/>
      <c r="D27" s="461"/>
      <c r="E27" s="461"/>
      <c r="F27" s="461"/>
      <c r="G27" s="401" t="s">
        <v>120</v>
      </c>
      <c r="H27" s="402"/>
      <c r="I27" s="402"/>
      <c r="J27" s="403"/>
      <c r="K27" s="6" t="s">
        <v>122</v>
      </c>
      <c r="M27" s="269">
        <f>IF(G27="該当する",5,0)</f>
        <v>0</v>
      </c>
      <c r="N27" s="6" t="s">
        <v>123</v>
      </c>
    </row>
    <row r="28" spans="1:15" ht="25.05" customHeight="1" x14ac:dyDescent="0.2">
      <c r="B28" s="461" t="s">
        <v>117</v>
      </c>
      <c r="C28" s="461"/>
      <c r="D28" s="461"/>
      <c r="E28" s="461"/>
      <c r="F28" s="461"/>
      <c r="G28" s="401" t="s">
        <v>120</v>
      </c>
      <c r="H28" s="402"/>
      <c r="I28" s="402"/>
      <c r="J28" s="403"/>
      <c r="K28" s="6" t="s">
        <v>122</v>
      </c>
      <c r="M28" s="269">
        <f>IF(G28="該当する",5,0)</f>
        <v>0</v>
      </c>
      <c r="N28" s="6" t="s">
        <v>123</v>
      </c>
    </row>
    <row r="29" spans="1:15" s="1" customFormat="1" ht="25.05" customHeight="1" x14ac:dyDescent="0.2">
      <c r="B29" s="462" t="s">
        <v>118</v>
      </c>
      <c r="C29" s="462"/>
      <c r="D29" s="462"/>
      <c r="E29" s="462"/>
      <c r="F29" s="462"/>
      <c r="G29" s="401" t="s">
        <v>120</v>
      </c>
      <c r="H29" s="402"/>
      <c r="I29" s="402"/>
      <c r="J29" s="403"/>
      <c r="K29" s="6" t="s">
        <v>122</v>
      </c>
      <c r="M29" s="269">
        <f>IF(G29="該当する",5,0)</f>
        <v>0</v>
      </c>
      <c r="N29" s="6" t="s">
        <v>123</v>
      </c>
    </row>
    <row r="30" spans="1:15" ht="12" customHeight="1" x14ac:dyDescent="0.2">
      <c r="A30" s="8"/>
      <c r="B30" s="5"/>
      <c r="C30" s="12"/>
      <c r="D30" s="11"/>
      <c r="E30" s="11"/>
      <c r="F30" s="11"/>
      <c r="G30" s="6"/>
      <c r="H30" s="6"/>
      <c r="J30" s="4"/>
      <c r="K30" s="4"/>
      <c r="L30" s="4"/>
      <c r="M30" s="4"/>
      <c r="N30" s="4"/>
      <c r="O30" s="4"/>
    </row>
    <row r="31" spans="1:15" ht="64.5" customHeight="1" x14ac:dyDescent="0.2">
      <c r="I31" s="13"/>
      <c r="K31" s="13"/>
      <c r="M31" s="13"/>
      <c r="N31" s="13"/>
      <c r="O31" s="21"/>
    </row>
    <row r="32" spans="1:15" ht="22.5" customHeight="1" thickBot="1" x14ac:dyDescent="0.25">
      <c r="A32" s="17"/>
      <c r="O32" s="8" t="s">
        <v>2</v>
      </c>
    </row>
    <row r="33" spans="1:15" s="2" customFormat="1" ht="22.5" customHeight="1" thickBot="1" x14ac:dyDescent="0.25">
      <c r="A33" s="33" t="s">
        <v>4</v>
      </c>
      <c r="B33" s="429" t="s">
        <v>14</v>
      </c>
      <c r="C33" s="324"/>
      <c r="D33" s="54" t="s">
        <v>49</v>
      </c>
      <c r="E33" s="32" t="s">
        <v>23</v>
      </c>
      <c r="F33" s="14" t="s">
        <v>17</v>
      </c>
      <c r="G33" s="429" t="s">
        <v>19</v>
      </c>
      <c r="H33" s="476"/>
      <c r="I33" s="304" t="s">
        <v>20</v>
      </c>
      <c r="J33" s="476"/>
      <c r="K33" s="304" t="s">
        <v>21</v>
      </c>
      <c r="L33" s="476"/>
      <c r="M33" s="36" t="s">
        <v>59</v>
      </c>
      <c r="N33" s="15" t="s">
        <v>16</v>
      </c>
      <c r="O33" s="22" t="s">
        <v>18</v>
      </c>
    </row>
    <row r="34" spans="1:15" ht="15" customHeight="1" x14ac:dyDescent="0.2">
      <c r="A34" s="482" t="s">
        <v>74</v>
      </c>
      <c r="B34" s="42"/>
      <c r="C34" s="41"/>
      <c r="D34" s="151" t="s">
        <v>49</v>
      </c>
      <c r="E34" s="48" t="s">
        <v>23</v>
      </c>
      <c r="F34" s="225" t="s">
        <v>22</v>
      </c>
      <c r="G34" s="477" t="s">
        <v>24</v>
      </c>
      <c r="H34" s="478"/>
      <c r="I34" s="479" t="s">
        <v>25</v>
      </c>
      <c r="J34" s="478"/>
      <c r="K34" s="480" t="s">
        <v>21</v>
      </c>
      <c r="L34" s="478"/>
      <c r="M34" s="214" t="s">
        <v>60</v>
      </c>
      <c r="N34" s="152" t="s">
        <v>16</v>
      </c>
      <c r="O34" s="153" t="s">
        <v>18</v>
      </c>
    </row>
    <row r="35" spans="1:15" ht="18.75" customHeight="1" x14ac:dyDescent="0.2">
      <c r="A35" s="482"/>
      <c r="B35" s="414" t="s">
        <v>74</v>
      </c>
      <c r="C35" s="444"/>
      <c r="D35" s="131" t="s">
        <v>130</v>
      </c>
      <c r="E35" s="130"/>
      <c r="F35" s="226"/>
      <c r="G35" s="215"/>
      <c r="H35" s="235" t="s">
        <v>72</v>
      </c>
      <c r="I35" s="207"/>
      <c r="J35" s="235"/>
      <c r="K35" s="216"/>
      <c r="L35" s="236"/>
      <c r="M35" s="217" t="s">
        <v>125</v>
      </c>
      <c r="N35" s="23" t="str">
        <f>IF(ISNUMBER(F35),(ROUNDDOWN(PRODUCT(F35,G35,I35,K35),0)),"")</f>
        <v/>
      </c>
      <c r="O35" s="40">
        <f>SUM(N35:N38)</f>
        <v>0</v>
      </c>
    </row>
    <row r="36" spans="1:15" ht="18.75" customHeight="1" x14ac:dyDescent="0.2">
      <c r="A36" s="482"/>
      <c r="B36" s="416"/>
      <c r="C36" s="445"/>
      <c r="D36" s="132"/>
      <c r="E36" s="178"/>
      <c r="F36" s="224"/>
      <c r="G36" s="211"/>
      <c r="H36" s="232" t="s">
        <v>72</v>
      </c>
      <c r="I36" s="206"/>
      <c r="J36" s="233"/>
      <c r="K36" s="212"/>
      <c r="L36" s="233"/>
      <c r="M36" s="213"/>
      <c r="N36" s="37" t="str">
        <f t="shared" ref="N36:N38" si="0">IF(ISNUMBER(F36),(ROUNDDOWN(PRODUCT(F36,G36,I36,K36),0)),"")</f>
        <v/>
      </c>
      <c r="O36" s="38"/>
    </row>
    <row r="37" spans="1:15" ht="18.75" customHeight="1" x14ac:dyDescent="0.2">
      <c r="A37" s="482"/>
      <c r="B37" s="416"/>
      <c r="C37" s="445"/>
      <c r="D37" s="164"/>
      <c r="E37" s="130"/>
      <c r="F37" s="226"/>
      <c r="G37" s="215"/>
      <c r="H37" s="235" t="s">
        <v>72</v>
      </c>
      <c r="I37" s="207"/>
      <c r="J37" s="236"/>
      <c r="K37" s="216"/>
      <c r="L37" s="236"/>
      <c r="M37" s="217"/>
      <c r="N37" s="37" t="str">
        <f t="shared" si="0"/>
        <v/>
      </c>
      <c r="O37" s="38"/>
    </row>
    <row r="38" spans="1:15" ht="18.75" customHeight="1" thickBot="1" x14ac:dyDescent="0.25">
      <c r="A38" s="482"/>
      <c r="B38" s="446"/>
      <c r="C38" s="447"/>
      <c r="D38" s="132"/>
      <c r="E38" s="178"/>
      <c r="F38" s="224"/>
      <c r="G38" s="211"/>
      <c r="H38" s="232" t="s">
        <v>72</v>
      </c>
      <c r="I38" s="206"/>
      <c r="J38" s="233"/>
      <c r="K38" s="212"/>
      <c r="L38" s="233"/>
      <c r="M38" s="213"/>
      <c r="N38" s="37" t="str">
        <f t="shared" si="0"/>
        <v/>
      </c>
      <c r="O38" s="39"/>
    </row>
    <row r="39" spans="1:15" ht="15" customHeight="1" x14ac:dyDescent="0.2">
      <c r="A39" s="379" t="s">
        <v>5</v>
      </c>
      <c r="B39" s="43"/>
      <c r="C39" s="43"/>
      <c r="D39" s="151" t="s">
        <v>49</v>
      </c>
      <c r="E39" s="48" t="s">
        <v>23</v>
      </c>
      <c r="F39" s="225" t="s">
        <v>27</v>
      </c>
      <c r="G39" s="477" t="s">
        <v>24</v>
      </c>
      <c r="H39" s="478"/>
      <c r="I39" s="479" t="s">
        <v>25</v>
      </c>
      <c r="J39" s="478"/>
      <c r="K39" s="480" t="s">
        <v>21</v>
      </c>
      <c r="L39" s="478"/>
      <c r="M39" s="214" t="s">
        <v>60</v>
      </c>
      <c r="N39" s="152" t="s">
        <v>16</v>
      </c>
      <c r="O39" s="153" t="s">
        <v>18</v>
      </c>
    </row>
    <row r="40" spans="1:15" ht="18.75" customHeight="1" x14ac:dyDescent="0.2">
      <c r="A40" s="380"/>
      <c r="B40" s="414" t="s">
        <v>6</v>
      </c>
      <c r="C40" s="415"/>
      <c r="D40" s="197"/>
      <c r="E40" s="198"/>
      <c r="F40" s="223"/>
      <c r="G40" s="209"/>
      <c r="H40" s="234"/>
      <c r="I40" s="208"/>
      <c r="J40" s="234"/>
      <c r="K40" s="210"/>
      <c r="L40" s="234"/>
      <c r="M40" s="218"/>
      <c r="N40" s="46" t="str">
        <f>IF(ISNUMBER(F40),(ROUNDDOWN(PRODUCT(F40,G40,I40,K40),0)),"")</f>
        <v/>
      </c>
      <c r="O40" s="52">
        <f>SUM(N40:N43)</f>
        <v>0</v>
      </c>
    </row>
    <row r="41" spans="1:15" ht="18.75" customHeight="1" x14ac:dyDescent="0.2">
      <c r="A41" s="380"/>
      <c r="B41" s="416"/>
      <c r="C41" s="417"/>
      <c r="D41" s="132"/>
      <c r="E41" s="199"/>
      <c r="F41" s="224"/>
      <c r="G41" s="211"/>
      <c r="H41" s="233"/>
      <c r="I41" s="206"/>
      <c r="J41" s="233"/>
      <c r="K41" s="212"/>
      <c r="L41" s="233"/>
      <c r="M41" s="213"/>
      <c r="N41" s="37" t="str">
        <f t="shared" ref="N41" si="1">IF(ISNUMBER(F41),(ROUNDDOWN(PRODUCT(F41,G41,I41,K41),0)),"")</f>
        <v/>
      </c>
      <c r="O41" s="50"/>
    </row>
    <row r="42" spans="1:15" ht="18.75" customHeight="1" x14ac:dyDescent="0.2">
      <c r="A42" s="380"/>
      <c r="B42" s="416"/>
      <c r="C42" s="417"/>
      <c r="D42" s="164"/>
      <c r="E42" s="199"/>
      <c r="F42" s="224"/>
      <c r="G42" s="211"/>
      <c r="H42" s="233"/>
      <c r="I42" s="206"/>
      <c r="J42" s="233"/>
      <c r="K42" s="212"/>
      <c r="L42" s="233"/>
      <c r="M42" s="213"/>
      <c r="N42" s="37" t="str">
        <f t="shared" ref="N42:N74" si="2">IF(ISNUMBER(F42),(ROUNDDOWN(PRODUCT(F42,G42,I42,K42),0)),"")</f>
        <v/>
      </c>
      <c r="O42" s="50"/>
    </row>
    <row r="43" spans="1:15" ht="18.75" customHeight="1" x14ac:dyDescent="0.2">
      <c r="A43" s="380"/>
      <c r="B43" s="418"/>
      <c r="C43" s="419"/>
      <c r="D43" s="200"/>
      <c r="E43" s="201"/>
      <c r="F43" s="227"/>
      <c r="G43" s="219"/>
      <c r="H43" s="237"/>
      <c r="I43" s="220"/>
      <c r="J43" s="237"/>
      <c r="K43" s="221"/>
      <c r="L43" s="237"/>
      <c r="M43" s="222"/>
      <c r="N43" s="47" t="str">
        <f t="shared" si="2"/>
        <v/>
      </c>
      <c r="O43" s="51"/>
    </row>
    <row r="44" spans="1:15" ht="18.75" customHeight="1" x14ac:dyDescent="0.2">
      <c r="A44" s="380"/>
      <c r="B44" s="406" t="s">
        <v>15</v>
      </c>
      <c r="C44" s="448"/>
      <c r="D44" s="197"/>
      <c r="E44" s="196"/>
      <c r="F44" s="223"/>
      <c r="G44" s="209"/>
      <c r="H44" s="234"/>
      <c r="I44" s="208"/>
      <c r="J44" s="234"/>
      <c r="K44" s="210"/>
      <c r="L44" s="234"/>
      <c r="M44" s="218"/>
      <c r="N44" s="46" t="str">
        <f t="shared" si="2"/>
        <v/>
      </c>
      <c r="O44" s="52">
        <f>SUM(N44:N47)</f>
        <v>0</v>
      </c>
    </row>
    <row r="45" spans="1:15" ht="18.75" customHeight="1" x14ac:dyDescent="0.2">
      <c r="A45" s="380"/>
      <c r="B45" s="406"/>
      <c r="C45" s="448"/>
      <c r="D45" s="132"/>
      <c r="E45" s="178"/>
      <c r="F45" s="224"/>
      <c r="G45" s="211"/>
      <c r="H45" s="233"/>
      <c r="I45" s="206"/>
      <c r="J45" s="233"/>
      <c r="K45" s="212"/>
      <c r="L45" s="233"/>
      <c r="M45" s="213"/>
      <c r="N45" s="37" t="str">
        <f t="shared" ref="N45" si="3">IF(ISNUMBER(F45),(ROUNDDOWN(PRODUCT(F45,G45,I45,K45),0)),"")</f>
        <v/>
      </c>
      <c r="O45" s="50"/>
    </row>
    <row r="46" spans="1:15" ht="18.75" customHeight="1" x14ac:dyDescent="0.2">
      <c r="A46" s="380"/>
      <c r="B46" s="408"/>
      <c r="C46" s="449"/>
      <c r="D46" s="164"/>
      <c r="E46" s="178"/>
      <c r="F46" s="224"/>
      <c r="G46" s="211"/>
      <c r="H46" s="233"/>
      <c r="I46" s="206"/>
      <c r="J46" s="233"/>
      <c r="K46" s="212"/>
      <c r="L46" s="233"/>
      <c r="M46" s="213"/>
      <c r="N46" s="37" t="str">
        <f t="shared" si="2"/>
        <v/>
      </c>
      <c r="O46" s="50"/>
    </row>
    <row r="47" spans="1:15" ht="18.75" customHeight="1" x14ac:dyDescent="0.2">
      <c r="A47" s="380"/>
      <c r="B47" s="410"/>
      <c r="C47" s="450"/>
      <c r="D47" s="200"/>
      <c r="E47" s="180"/>
      <c r="F47" s="227"/>
      <c r="G47" s="219"/>
      <c r="H47" s="237"/>
      <c r="I47" s="220"/>
      <c r="J47" s="237"/>
      <c r="K47" s="221"/>
      <c r="L47" s="237"/>
      <c r="M47" s="222"/>
      <c r="N47" s="47" t="str">
        <f t="shared" si="2"/>
        <v/>
      </c>
      <c r="O47" s="51"/>
    </row>
    <row r="48" spans="1:15" ht="18.75" customHeight="1" x14ac:dyDescent="0.2">
      <c r="A48" s="380"/>
      <c r="B48" s="404" t="s">
        <v>75</v>
      </c>
      <c r="C48" s="405"/>
      <c r="D48" s="197"/>
      <c r="E48" s="179"/>
      <c r="F48" s="223"/>
      <c r="G48" s="209"/>
      <c r="H48" s="234"/>
      <c r="I48" s="208"/>
      <c r="J48" s="234"/>
      <c r="K48" s="210"/>
      <c r="L48" s="234"/>
      <c r="M48" s="218"/>
      <c r="N48" s="46" t="str">
        <f t="shared" si="2"/>
        <v/>
      </c>
      <c r="O48" s="52">
        <f>SUM(N48:N51)</f>
        <v>0</v>
      </c>
    </row>
    <row r="49" spans="1:15" ht="18.75" customHeight="1" x14ac:dyDescent="0.2">
      <c r="A49" s="380"/>
      <c r="B49" s="406"/>
      <c r="C49" s="407"/>
      <c r="D49" s="132"/>
      <c r="E49" s="178"/>
      <c r="F49" s="224"/>
      <c r="G49" s="211"/>
      <c r="H49" s="233"/>
      <c r="I49" s="206"/>
      <c r="J49" s="233"/>
      <c r="K49" s="212"/>
      <c r="L49" s="233"/>
      <c r="M49" s="213"/>
      <c r="N49" s="37" t="str">
        <f t="shared" ref="N49" si="4">IF(ISNUMBER(F49),(ROUNDDOWN(PRODUCT(F49,G49,I49,K49),0)),"")</f>
        <v/>
      </c>
      <c r="O49" s="50"/>
    </row>
    <row r="50" spans="1:15" ht="18.75" customHeight="1" x14ac:dyDescent="0.2">
      <c r="A50" s="380"/>
      <c r="B50" s="408"/>
      <c r="C50" s="409"/>
      <c r="D50" s="164"/>
      <c r="E50" s="178"/>
      <c r="F50" s="224"/>
      <c r="G50" s="211"/>
      <c r="H50" s="233"/>
      <c r="I50" s="206"/>
      <c r="J50" s="233"/>
      <c r="K50" s="212"/>
      <c r="L50" s="233"/>
      <c r="M50" s="213"/>
      <c r="N50" s="37" t="str">
        <f t="shared" si="2"/>
        <v/>
      </c>
      <c r="O50" s="50"/>
    </row>
    <row r="51" spans="1:15" ht="18.75" customHeight="1" x14ac:dyDescent="0.2">
      <c r="A51" s="380"/>
      <c r="B51" s="410"/>
      <c r="C51" s="411"/>
      <c r="D51" s="200"/>
      <c r="E51" s="180"/>
      <c r="F51" s="227"/>
      <c r="G51" s="219"/>
      <c r="H51" s="237"/>
      <c r="I51" s="220"/>
      <c r="J51" s="237"/>
      <c r="K51" s="221"/>
      <c r="L51" s="237"/>
      <c r="M51" s="222"/>
      <c r="N51" s="47" t="str">
        <f t="shared" si="2"/>
        <v/>
      </c>
      <c r="O51" s="51"/>
    </row>
    <row r="52" spans="1:15" ht="18.75" customHeight="1" x14ac:dyDescent="0.2">
      <c r="A52" s="380"/>
      <c r="B52" s="412" t="s">
        <v>7</v>
      </c>
      <c r="C52" s="412"/>
      <c r="D52" s="197"/>
      <c r="E52" s="179"/>
      <c r="F52" s="223"/>
      <c r="G52" s="209"/>
      <c r="H52" s="234"/>
      <c r="I52" s="208"/>
      <c r="J52" s="234"/>
      <c r="K52" s="210"/>
      <c r="L52" s="234"/>
      <c r="M52" s="218"/>
      <c r="N52" s="46" t="str">
        <f t="shared" si="2"/>
        <v/>
      </c>
      <c r="O52" s="52">
        <f>SUM(N52:N55)</f>
        <v>0</v>
      </c>
    </row>
    <row r="53" spans="1:15" ht="18.75" customHeight="1" x14ac:dyDescent="0.2">
      <c r="A53" s="380"/>
      <c r="B53" s="412"/>
      <c r="C53" s="412"/>
      <c r="D53" s="132"/>
      <c r="E53" s="178"/>
      <c r="F53" s="224"/>
      <c r="G53" s="211"/>
      <c r="H53" s="233"/>
      <c r="I53" s="206"/>
      <c r="J53" s="233"/>
      <c r="K53" s="212"/>
      <c r="L53" s="233"/>
      <c r="M53" s="213"/>
      <c r="N53" s="37" t="str">
        <f t="shared" ref="N53" si="5">IF(ISNUMBER(F53),(ROUNDDOWN(PRODUCT(F53,G53,I53,K53),0)),"")</f>
        <v/>
      </c>
      <c r="O53" s="50"/>
    </row>
    <row r="54" spans="1:15" ht="18.75" customHeight="1" x14ac:dyDescent="0.2">
      <c r="A54" s="380"/>
      <c r="B54" s="413"/>
      <c r="C54" s="413"/>
      <c r="D54" s="164"/>
      <c r="E54" s="178"/>
      <c r="F54" s="224"/>
      <c r="G54" s="211"/>
      <c r="H54" s="233"/>
      <c r="I54" s="206"/>
      <c r="J54" s="233"/>
      <c r="K54" s="212"/>
      <c r="L54" s="233"/>
      <c r="M54" s="213"/>
      <c r="N54" s="37" t="str">
        <f t="shared" si="2"/>
        <v/>
      </c>
      <c r="O54" s="50"/>
    </row>
    <row r="55" spans="1:15" ht="18.75" customHeight="1" x14ac:dyDescent="0.2">
      <c r="A55" s="380"/>
      <c r="B55" s="413"/>
      <c r="C55" s="413"/>
      <c r="D55" s="200"/>
      <c r="E55" s="180"/>
      <c r="F55" s="227"/>
      <c r="G55" s="219"/>
      <c r="H55" s="237"/>
      <c r="I55" s="220"/>
      <c r="J55" s="237"/>
      <c r="K55" s="221"/>
      <c r="L55" s="237"/>
      <c r="M55" s="222"/>
      <c r="N55" s="47" t="str">
        <f t="shared" si="2"/>
        <v/>
      </c>
      <c r="O55" s="51"/>
    </row>
    <row r="56" spans="1:15" ht="18.75" customHeight="1" x14ac:dyDescent="0.2">
      <c r="A56" s="380"/>
      <c r="B56" s="472" t="s">
        <v>128</v>
      </c>
      <c r="C56" s="412"/>
      <c r="D56" s="197"/>
      <c r="E56" s="179"/>
      <c r="F56" s="223"/>
      <c r="G56" s="209"/>
      <c r="H56" s="234"/>
      <c r="I56" s="208"/>
      <c r="J56" s="234"/>
      <c r="K56" s="210"/>
      <c r="L56" s="234"/>
      <c r="M56" s="218"/>
      <c r="N56" s="46" t="str">
        <f t="shared" ref="N56:N59" si="6">IF(ISNUMBER(F56),(ROUNDDOWN(PRODUCT(F56,G56,I56,K56),0)),"")</f>
        <v/>
      </c>
      <c r="O56" s="52">
        <f>SUM(N56:N59)</f>
        <v>0</v>
      </c>
    </row>
    <row r="57" spans="1:15" ht="18.75" customHeight="1" x14ac:dyDescent="0.2">
      <c r="A57" s="380"/>
      <c r="B57" s="412"/>
      <c r="C57" s="412"/>
      <c r="D57" s="132"/>
      <c r="E57" s="178"/>
      <c r="F57" s="224"/>
      <c r="G57" s="211"/>
      <c r="H57" s="233"/>
      <c r="I57" s="206"/>
      <c r="J57" s="233"/>
      <c r="K57" s="212"/>
      <c r="L57" s="233"/>
      <c r="M57" s="213"/>
      <c r="N57" s="37" t="str">
        <f t="shared" si="6"/>
        <v/>
      </c>
      <c r="O57" s="50"/>
    </row>
    <row r="58" spans="1:15" ht="18.75" customHeight="1" x14ac:dyDescent="0.2">
      <c r="A58" s="380"/>
      <c r="B58" s="413"/>
      <c r="C58" s="413"/>
      <c r="D58" s="164"/>
      <c r="E58" s="178"/>
      <c r="F58" s="224"/>
      <c r="G58" s="211"/>
      <c r="H58" s="233"/>
      <c r="I58" s="206"/>
      <c r="J58" s="233"/>
      <c r="K58" s="212"/>
      <c r="L58" s="233"/>
      <c r="M58" s="213"/>
      <c r="N58" s="37" t="str">
        <f t="shared" si="6"/>
        <v/>
      </c>
      <c r="O58" s="50"/>
    </row>
    <row r="59" spans="1:15" ht="18.75" customHeight="1" x14ac:dyDescent="0.2">
      <c r="A59" s="380"/>
      <c r="B59" s="413"/>
      <c r="C59" s="413"/>
      <c r="D59" s="200"/>
      <c r="E59" s="180"/>
      <c r="F59" s="227"/>
      <c r="G59" s="219"/>
      <c r="H59" s="237"/>
      <c r="I59" s="220"/>
      <c r="J59" s="237"/>
      <c r="K59" s="221"/>
      <c r="L59" s="237"/>
      <c r="M59" s="222"/>
      <c r="N59" s="47" t="str">
        <f t="shared" si="6"/>
        <v/>
      </c>
      <c r="O59" s="51"/>
    </row>
    <row r="60" spans="1:15" ht="18.75" customHeight="1" x14ac:dyDescent="0.2">
      <c r="A60" s="380"/>
      <c r="B60" s="412" t="s">
        <v>76</v>
      </c>
      <c r="C60" s="412"/>
      <c r="D60" s="197"/>
      <c r="E60" s="179"/>
      <c r="F60" s="223"/>
      <c r="G60" s="209"/>
      <c r="H60" s="234"/>
      <c r="I60" s="208"/>
      <c r="J60" s="234"/>
      <c r="K60" s="210"/>
      <c r="L60" s="234"/>
      <c r="M60" s="218"/>
      <c r="N60" s="46" t="str">
        <f t="shared" si="2"/>
        <v/>
      </c>
      <c r="O60" s="52">
        <f>SUM(N60:N63)</f>
        <v>0</v>
      </c>
    </row>
    <row r="61" spans="1:15" ht="18.75" customHeight="1" x14ac:dyDescent="0.2">
      <c r="A61" s="380"/>
      <c r="B61" s="412"/>
      <c r="C61" s="412"/>
      <c r="D61" s="132"/>
      <c r="E61" s="178"/>
      <c r="F61" s="224"/>
      <c r="G61" s="211"/>
      <c r="H61" s="233"/>
      <c r="I61" s="206"/>
      <c r="J61" s="233"/>
      <c r="K61" s="212"/>
      <c r="L61" s="233"/>
      <c r="M61" s="213"/>
      <c r="N61" s="37" t="str">
        <f t="shared" ref="N61" si="7">IF(ISNUMBER(F61),(ROUNDDOWN(PRODUCT(F61,G61,I61,K61),0)),"")</f>
        <v/>
      </c>
      <c r="O61" s="50"/>
    </row>
    <row r="62" spans="1:15" ht="18.75" customHeight="1" x14ac:dyDescent="0.2">
      <c r="A62" s="380"/>
      <c r="B62" s="413"/>
      <c r="C62" s="413"/>
      <c r="D62" s="164"/>
      <c r="E62" s="178"/>
      <c r="F62" s="224"/>
      <c r="G62" s="211"/>
      <c r="H62" s="233"/>
      <c r="I62" s="206"/>
      <c r="J62" s="233"/>
      <c r="K62" s="212"/>
      <c r="L62" s="233"/>
      <c r="M62" s="213"/>
      <c r="N62" s="37" t="str">
        <f t="shared" si="2"/>
        <v/>
      </c>
      <c r="O62" s="50"/>
    </row>
    <row r="63" spans="1:15" ht="18.75" customHeight="1" x14ac:dyDescent="0.2">
      <c r="A63" s="380"/>
      <c r="B63" s="413"/>
      <c r="C63" s="413"/>
      <c r="D63" s="200"/>
      <c r="E63" s="180"/>
      <c r="F63" s="227"/>
      <c r="G63" s="219"/>
      <c r="H63" s="237"/>
      <c r="I63" s="220"/>
      <c r="J63" s="237"/>
      <c r="K63" s="221"/>
      <c r="L63" s="237"/>
      <c r="M63" s="222"/>
      <c r="N63" s="47" t="str">
        <f t="shared" si="2"/>
        <v/>
      </c>
      <c r="O63" s="51"/>
    </row>
    <row r="64" spans="1:15" ht="18.75" customHeight="1" x14ac:dyDescent="0.2">
      <c r="A64" s="380"/>
      <c r="B64" s="438" t="s">
        <v>77</v>
      </c>
      <c r="C64" s="439"/>
      <c r="D64" s="197"/>
      <c r="E64" s="179"/>
      <c r="F64" s="223"/>
      <c r="G64" s="209"/>
      <c r="H64" s="234"/>
      <c r="I64" s="208"/>
      <c r="J64" s="234"/>
      <c r="K64" s="210"/>
      <c r="L64" s="234"/>
      <c r="M64" s="218"/>
      <c r="N64" s="46" t="str">
        <f>IF(ISNUMBER(F64),(ROUNDDOWN(PRODUCT(F64,G64,I64,K64),0)),"")</f>
        <v/>
      </c>
      <c r="O64" s="52">
        <f>SUM(N64:N71)</f>
        <v>0</v>
      </c>
    </row>
    <row r="65" spans="1:21" ht="18.75" customHeight="1" x14ac:dyDescent="0.2">
      <c r="A65" s="380"/>
      <c r="B65" s="440"/>
      <c r="C65" s="441"/>
      <c r="D65" s="132"/>
      <c r="E65" s="178"/>
      <c r="F65" s="224"/>
      <c r="G65" s="211"/>
      <c r="H65" s="233"/>
      <c r="I65" s="206"/>
      <c r="J65" s="233"/>
      <c r="K65" s="212"/>
      <c r="L65" s="233"/>
      <c r="M65" s="213"/>
      <c r="N65" s="37" t="str">
        <f>IF(ISNUMBER(F65),(ROUNDDOWN(PRODUCT(F65,G65,I65,K65),0)),"")</f>
        <v/>
      </c>
      <c r="O65" s="50"/>
    </row>
    <row r="66" spans="1:21" ht="18.75" customHeight="1" x14ac:dyDescent="0.2">
      <c r="A66" s="380"/>
      <c r="B66" s="440"/>
      <c r="C66" s="441"/>
      <c r="D66" s="164"/>
      <c r="E66" s="178"/>
      <c r="F66" s="224"/>
      <c r="G66" s="211"/>
      <c r="H66" s="233"/>
      <c r="I66" s="206"/>
      <c r="J66" s="233"/>
      <c r="K66" s="212"/>
      <c r="L66" s="233"/>
      <c r="M66" s="213"/>
      <c r="N66" s="37" t="str">
        <f>IF(ISNUMBER(F66),(ROUNDDOWN(PRODUCT(F66,G66,I66,K66),0)),"")</f>
        <v/>
      </c>
      <c r="O66" s="50"/>
    </row>
    <row r="67" spans="1:21" ht="18.75" customHeight="1" x14ac:dyDescent="0.2">
      <c r="A67" s="380"/>
      <c r="B67" s="440"/>
      <c r="C67" s="441"/>
      <c r="D67" s="164"/>
      <c r="E67" s="178"/>
      <c r="F67" s="224"/>
      <c r="G67" s="211"/>
      <c r="H67" s="233"/>
      <c r="I67" s="206"/>
      <c r="J67" s="233"/>
      <c r="K67" s="212"/>
      <c r="L67" s="233"/>
      <c r="M67" s="213"/>
      <c r="N67" s="37" t="str">
        <f t="shared" ref="N67:N68" si="8">IF(ISNUMBER(F67),(ROUNDDOWN(PRODUCT(F67,G67,I67,K67),0)),"")</f>
        <v/>
      </c>
      <c r="O67" s="50"/>
    </row>
    <row r="68" spans="1:21" ht="18.75" customHeight="1" x14ac:dyDescent="0.2">
      <c r="A68" s="380"/>
      <c r="B68" s="440"/>
      <c r="C68" s="441"/>
      <c r="D68" s="164"/>
      <c r="E68" s="178"/>
      <c r="F68" s="224"/>
      <c r="G68" s="211"/>
      <c r="H68" s="233"/>
      <c r="I68" s="206"/>
      <c r="J68" s="233"/>
      <c r="K68" s="212"/>
      <c r="L68" s="233"/>
      <c r="M68" s="213"/>
      <c r="N68" s="37" t="str">
        <f t="shared" si="8"/>
        <v/>
      </c>
      <c r="O68" s="202"/>
    </row>
    <row r="69" spans="1:21" ht="18.75" customHeight="1" x14ac:dyDescent="0.2">
      <c r="A69" s="380"/>
      <c r="B69" s="440"/>
      <c r="C69" s="441"/>
      <c r="D69" s="164"/>
      <c r="E69" s="178"/>
      <c r="F69" s="224"/>
      <c r="G69" s="211"/>
      <c r="H69" s="233"/>
      <c r="I69" s="206"/>
      <c r="J69" s="233"/>
      <c r="K69" s="212"/>
      <c r="L69" s="233"/>
      <c r="M69" s="213"/>
      <c r="N69" s="37" t="str">
        <f t="shared" ref="N69" si="9">IF(ISNUMBER(F69),(ROUNDDOWN(PRODUCT(F69,G69,I69,K69),0)),"")</f>
        <v/>
      </c>
      <c r="O69" s="50"/>
    </row>
    <row r="70" spans="1:21" ht="18.75" customHeight="1" x14ac:dyDescent="0.2">
      <c r="A70" s="380"/>
      <c r="B70" s="440"/>
      <c r="C70" s="441"/>
      <c r="D70" s="164"/>
      <c r="E70" s="178"/>
      <c r="F70" s="224"/>
      <c r="G70" s="211"/>
      <c r="H70" s="233"/>
      <c r="I70" s="206"/>
      <c r="J70" s="233"/>
      <c r="K70" s="212"/>
      <c r="L70" s="233"/>
      <c r="M70" s="213"/>
      <c r="N70" s="37" t="str">
        <f t="shared" si="2"/>
        <v/>
      </c>
      <c r="O70" s="50"/>
    </row>
    <row r="71" spans="1:21" ht="18.75" customHeight="1" x14ac:dyDescent="0.2">
      <c r="A71" s="380"/>
      <c r="B71" s="442"/>
      <c r="C71" s="443"/>
      <c r="D71" s="133"/>
      <c r="E71" s="180"/>
      <c r="F71" s="227"/>
      <c r="G71" s="219"/>
      <c r="H71" s="237"/>
      <c r="I71" s="220"/>
      <c r="J71" s="237"/>
      <c r="K71" s="221"/>
      <c r="L71" s="237"/>
      <c r="M71" s="222"/>
      <c r="N71" s="47" t="str">
        <f t="shared" si="2"/>
        <v/>
      </c>
      <c r="O71" s="51"/>
    </row>
    <row r="72" spans="1:21" ht="18.75" customHeight="1" x14ac:dyDescent="0.2">
      <c r="A72" s="380"/>
      <c r="B72" s="412" t="s">
        <v>8</v>
      </c>
      <c r="C72" s="412"/>
      <c r="D72" s="197"/>
      <c r="E72" s="179"/>
      <c r="F72" s="223"/>
      <c r="G72" s="209"/>
      <c r="H72" s="234"/>
      <c r="I72" s="208"/>
      <c r="J72" s="234"/>
      <c r="K72" s="210"/>
      <c r="L72" s="234"/>
      <c r="M72" s="218"/>
      <c r="N72" s="46" t="str">
        <f t="shared" si="2"/>
        <v/>
      </c>
      <c r="O72" s="52">
        <f>SUM(N72:N74)</f>
        <v>0</v>
      </c>
    </row>
    <row r="73" spans="1:21" ht="18.75" customHeight="1" x14ac:dyDescent="0.2">
      <c r="A73" s="380"/>
      <c r="B73" s="413"/>
      <c r="C73" s="413"/>
      <c r="D73" s="132"/>
      <c r="E73" s="178"/>
      <c r="F73" s="224"/>
      <c r="G73" s="211"/>
      <c r="H73" s="233"/>
      <c r="I73" s="206"/>
      <c r="J73" s="233"/>
      <c r="K73" s="212"/>
      <c r="L73" s="233"/>
      <c r="M73" s="213"/>
      <c r="N73" s="37" t="str">
        <f t="shared" si="2"/>
        <v/>
      </c>
      <c r="O73" s="50"/>
    </row>
    <row r="74" spans="1:21" ht="18.75" customHeight="1" thickBot="1" x14ac:dyDescent="0.25">
      <c r="A74" s="381"/>
      <c r="B74" s="413"/>
      <c r="C74" s="413"/>
      <c r="D74" s="133"/>
      <c r="E74" s="180"/>
      <c r="F74" s="227"/>
      <c r="G74" s="219"/>
      <c r="H74" s="237"/>
      <c r="I74" s="220"/>
      <c r="J74" s="237"/>
      <c r="K74" s="221"/>
      <c r="L74" s="237"/>
      <c r="M74" s="222"/>
      <c r="N74" s="47" t="str">
        <f t="shared" si="2"/>
        <v/>
      </c>
      <c r="O74" s="51"/>
    </row>
    <row r="75" spans="1:21" ht="49.05" customHeight="1" thickTop="1" thickBot="1" x14ac:dyDescent="0.25">
      <c r="A75" s="434" t="s">
        <v>88</v>
      </c>
      <c r="B75" s="435"/>
      <c r="C75" s="435"/>
      <c r="D75" s="427"/>
      <c r="E75" s="427"/>
      <c r="F75" s="427"/>
      <c r="G75" s="427"/>
      <c r="H75" s="427"/>
      <c r="I75" s="427"/>
      <c r="J75" s="427"/>
      <c r="K75" s="427"/>
      <c r="L75" s="427"/>
      <c r="M75" s="428"/>
      <c r="N75" s="423">
        <f>SUM(O34:O74)</f>
        <v>0</v>
      </c>
      <c r="O75" s="424"/>
    </row>
    <row r="76" spans="1:21" ht="21" customHeight="1" x14ac:dyDescent="0.2">
      <c r="A76" s="364" t="s">
        <v>105</v>
      </c>
      <c r="B76" s="365"/>
      <c r="C76" s="365"/>
      <c r="D76" s="365"/>
      <c r="E76" s="481" t="s">
        <v>90</v>
      </c>
      <c r="F76" s="481"/>
      <c r="G76" s="372">
        <f>N75-G77</f>
        <v>0</v>
      </c>
      <c r="H76" s="372"/>
      <c r="I76" s="372"/>
      <c r="J76" s="248" t="s">
        <v>89</v>
      </c>
      <c r="K76" s="248"/>
      <c r="L76" s="249"/>
      <c r="M76" s="250" t="s">
        <v>93</v>
      </c>
      <c r="N76" s="456">
        <f>ROUNDDOWN(G76/11,0)</f>
        <v>0</v>
      </c>
      <c r="O76" s="457"/>
    </row>
    <row r="77" spans="1:21" ht="21" customHeight="1" thickBot="1" x14ac:dyDescent="0.25">
      <c r="A77" s="366"/>
      <c r="B77" s="367"/>
      <c r="C77" s="367"/>
      <c r="D77" s="367"/>
      <c r="E77" s="371" t="s">
        <v>91</v>
      </c>
      <c r="F77" s="371"/>
      <c r="G77" s="460">
        <f>IF(OR(B17="ア 課税事業者",B17="選択してください"),SUMIF(M34:M74,"課外",N34:N74),0)</f>
        <v>0</v>
      </c>
      <c r="H77" s="460"/>
      <c r="I77" s="460"/>
      <c r="J77" s="251" t="s">
        <v>89</v>
      </c>
      <c r="K77" s="251"/>
      <c r="L77" s="251"/>
      <c r="M77" s="252"/>
      <c r="N77" s="458"/>
      <c r="O77" s="459"/>
    </row>
    <row r="78" spans="1:21" ht="13.5" customHeight="1" thickBot="1" x14ac:dyDescent="0.25">
      <c r="A78" s="34"/>
      <c r="B78" s="34"/>
      <c r="C78" s="34"/>
      <c r="D78" s="34"/>
      <c r="E78" s="34"/>
      <c r="F78" s="34"/>
      <c r="G78" s="34"/>
      <c r="H78" s="34"/>
      <c r="I78" s="34"/>
      <c r="J78" s="34"/>
      <c r="K78" s="34"/>
      <c r="L78" s="34"/>
      <c r="M78" s="34"/>
      <c r="N78" s="34"/>
      <c r="O78" s="34"/>
      <c r="P78" s="29"/>
      <c r="Q78" s="29"/>
      <c r="R78" s="29"/>
      <c r="S78" s="29"/>
      <c r="T78" s="29"/>
      <c r="U78" s="29"/>
    </row>
    <row r="79" spans="1:21" ht="49.95" customHeight="1" thickBot="1" x14ac:dyDescent="0.25">
      <c r="A79" s="361" t="s">
        <v>99</v>
      </c>
      <c r="B79" s="362"/>
      <c r="C79" s="362"/>
      <c r="D79" s="363"/>
      <c r="E79" s="368" t="s">
        <v>106</v>
      </c>
      <c r="F79" s="369"/>
      <c r="G79" s="369"/>
      <c r="H79" s="369"/>
      <c r="I79" s="369"/>
      <c r="J79" s="370">
        <f>IF(OR(B17="ア 課税事業者",B17="選択してください"),N75-N76,N75)</f>
        <v>0</v>
      </c>
      <c r="K79" s="356"/>
      <c r="L79" s="356"/>
      <c r="M79" s="357"/>
    </row>
    <row r="80" spans="1:21" ht="43.95" customHeight="1" thickBot="1" x14ac:dyDescent="0.25">
      <c r="A80" s="361" t="s">
        <v>111</v>
      </c>
      <c r="B80" s="362"/>
      <c r="C80" s="362"/>
      <c r="D80" s="363"/>
      <c r="E80" s="368" t="s">
        <v>129</v>
      </c>
      <c r="F80" s="369"/>
      <c r="G80" s="369"/>
      <c r="H80" s="369"/>
      <c r="I80" s="486"/>
      <c r="J80" s="356">
        <f>IF(J79=0,0,ROUNDDOWN(SUM((J79-5000000)*SUM(50,'2内訳表'!M27:M29)/100,5000000),-3))</f>
        <v>0</v>
      </c>
      <c r="K80" s="356"/>
      <c r="L80" s="356"/>
      <c r="M80" s="357"/>
    </row>
    <row r="81" spans="1:15" s="1" customFormat="1" ht="10.95" customHeight="1" x14ac:dyDescent="0.2">
      <c r="A81" s="25"/>
      <c r="B81" s="25"/>
      <c r="C81" s="25"/>
      <c r="D81" s="25"/>
      <c r="E81" s="25"/>
      <c r="F81" s="25"/>
      <c r="G81" s="25"/>
      <c r="H81" s="25"/>
      <c r="I81" s="25"/>
      <c r="J81" s="25"/>
      <c r="K81" s="25"/>
      <c r="L81" s="25"/>
      <c r="M81" s="30"/>
      <c r="N81" s="30"/>
    </row>
    <row r="82" spans="1:15" s="1" customFormat="1" ht="33.450000000000003" customHeight="1" thickBot="1" x14ac:dyDescent="0.25">
      <c r="A82" s="243" t="s">
        <v>86</v>
      </c>
      <c r="B82" s="25"/>
      <c r="C82" s="25"/>
      <c r="D82" s="25"/>
      <c r="E82" s="25"/>
      <c r="F82" s="25"/>
      <c r="G82" s="25"/>
      <c r="H82" s="25"/>
      <c r="I82" s="25"/>
      <c r="J82" s="25"/>
      <c r="K82" s="25"/>
      <c r="L82" s="25"/>
      <c r="M82" s="30"/>
      <c r="N82" s="30"/>
    </row>
    <row r="83" spans="1:15" s="3" customFormat="1" ht="22.5" customHeight="1" thickBot="1" x14ac:dyDescent="0.25">
      <c r="A83" s="286" t="s">
        <v>36</v>
      </c>
      <c r="B83" s="287"/>
      <c r="C83" s="287"/>
      <c r="D83" s="54" t="s">
        <v>49</v>
      </c>
      <c r="E83" s="24" t="s">
        <v>29</v>
      </c>
      <c r="F83" s="14" t="s">
        <v>26</v>
      </c>
      <c r="G83" s="429" t="s">
        <v>19</v>
      </c>
      <c r="H83" s="476"/>
      <c r="I83" s="304" t="s">
        <v>20</v>
      </c>
      <c r="J83" s="476"/>
      <c r="K83" s="304" t="s">
        <v>21</v>
      </c>
      <c r="L83" s="476"/>
      <c r="M83" s="57"/>
      <c r="N83" s="15" t="s">
        <v>16</v>
      </c>
      <c r="O83" s="27" t="s">
        <v>28</v>
      </c>
    </row>
    <row r="84" spans="1:15" s="3" customFormat="1" ht="22.5" customHeight="1" x14ac:dyDescent="0.2">
      <c r="A84" s="203"/>
      <c r="B84" s="204"/>
      <c r="C84" s="205"/>
      <c r="D84" s="377" t="s">
        <v>61</v>
      </c>
      <c r="E84" s="377"/>
      <c r="F84" s="377"/>
      <c r="G84" s="377"/>
      <c r="H84" s="377"/>
      <c r="I84" s="377"/>
      <c r="J84" s="377"/>
      <c r="K84" s="377"/>
      <c r="L84" s="377"/>
      <c r="M84" s="377"/>
      <c r="N84" s="377"/>
      <c r="O84" s="378"/>
    </row>
    <row r="85" spans="1:15" s="3" customFormat="1" ht="18.75" customHeight="1" x14ac:dyDescent="0.2">
      <c r="A85" s="436" t="s">
        <v>95</v>
      </c>
      <c r="B85" s="373" t="s">
        <v>82</v>
      </c>
      <c r="C85" s="374"/>
      <c r="D85" s="134"/>
      <c r="E85" s="175"/>
      <c r="F85" s="181"/>
      <c r="G85" s="143"/>
      <c r="H85" s="238"/>
      <c r="I85" s="143"/>
      <c r="J85" s="238"/>
      <c r="K85" s="143"/>
      <c r="L85" s="242"/>
      <c r="M85" s="58"/>
      <c r="N85" s="46" t="str">
        <f>IF(ISNUMBER(F85),(ROUNDDOWN(PRODUCT(F85,G85,I85,K85),0)),"")</f>
        <v/>
      </c>
      <c r="O85" s="52">
        <f>SUM(N85:N87)</f>
        <v>0</v>
      </c>
    </row>
    <row r="86" spans="1:15" s="3" customFormat="1" ht="18.75" customHeight="1" x14ac:dyDescent="0.2">
      <c r="A86" s="436"/>
      <c r="B86" s="430"/>
      <c r="C86" s="431"/>
      <c r="D86" s="228"/>
      <c r="E86" s="229"/>
      <c r="F86" s="230"/>
      <c r="G86" s="184"/>
      <c r="H86" s="239"/>
      <c r="I86" s="184"/>
      <c r="J86" s="239"/>
      <c r="K86" s="184"/>
      <c r="L86" s="239"/>
      <c r="M86" s="231"/>
      <c r="N86" s="23" t="str">
        <f>IF(ISNUMBER(F86),(ROUNDDOWN(PRODUCT(F86,G86,I86,K86),0)),"")</f>
        <v/>
      </c>
      <c r="O86" s="202"/>
    </row>
    <row r="87" spans="1:15" s="3" customFormat="1" ht="18.75" customHeight="1" x14ac:dyDescent="0.2">
      <c r="A87" s="436"/>
      <c r="B87" s="432"/>
      <c r="C87" s="433"/>
      <c r="D87" s="135"/>
      <c r="E87" s="176"/>
      <c r="F87" s="182"/>
      <c r="G87" s="185"/>
      <c r="H87" s="240"/>
      <c r="I87" s="185"/>
      <c r="J87" s="240"/>
      <c r="K87" s="185"/>
      <c r="L87" s="240"/>
      <c r="M87" s="59"/>
      <c r="N87" s="47" t="str">
        <f>IF(ISNUMBER(F87),(ROUNDDOWN(PRODUCT(F87,G87,I87,K87),0)),"")</f>
        <v/>
      </c>
      <c r="O87" s="112"/>
    </row>
    <row r="88" spans="1:15" s="3" customFormat="1" ht="18.75" customHeight="1" x14ac:dyDescent="0.2">
      <c r="A88" s="436"/>
      <c r="B88" s="373" t="s">
        <v>78</v>
      </c>
      <c r="C88" s="374"/>
      <c r="D88" s="134"/>
      <c r="E88" s="175"/>
      <c r="F88" s="181"/>
      <c r="G88" s="143"/>
      <c r="H88" s="238"/>
      <c r="I88" s="143"/>
      <c r="J88" s="238"/>
      <c r="K88" s="143"/>
      <c r="L88" s="238"/>
      <c r="M88" s="58"/>
      <c r="N88" s="46" t="str">
        <f t="shared" ref="N88:N89" si="10">IF(ISNUMBER(F88),(ROUNDDOWN(PRODUCT(F88,G88,I88,K88),0)),"")</f>
        <v/>
      </c>
      <c r="O88" s="52">
        <f>SUM(N88:N89)</f>
        <v>0</v>
      </c>
    </row>
    <row r="89" spans="1:15" s="3" customFormat="1" ht="18.75" customHeight="1" x14ac:dyDescent="0.2">
      <c r="A89" s="436"/>
      <c r="B89" s="432"/>
      <c r="C89" s="433"/>
      <c r="D89" s="135"/>
      <c r="E89" s="176"/>
      <c r="F89" s="182"/>
      <c r="G89" s="185"/>
      <c r="H89" s="240"/>
      <c r="I89" s="185"/>
      <c r="J89" s="240"/>
      <c r="K89" s="185"/>
      <c r="L89" s="240"/>
      <c r="M89" s="59"/>
      <c r="N89" s="47" t="str">
        <f t="shared" si="10"/>
        <v/>
      </c>
      <c r="O89" s="62"/>
    </row>
    <row r="90" spans="1:15" s="3" customFormat="1" ht="18.75" customHeight="1" x14ac:dyDescent="0.2">
      <c r="A90" s="436"/>
      <c r="B90" s="373" t="s">
        <v>10</v>
      </c>
      <c r="C90" s="374"/>
      <c r="D90" s="134"/>
      <c r="E90" s="175"/>
      <c r="F90" s="181"/>
      <c r="G90" s="143"/>
      <c r="H90" s="238"/>
      <c r="I90" s="143"/>
      <c r="J90" s="238"/>
      <c r="K90" s="143"/>
      <c r="L90" s="238"/>
      <c r="M90" s="58"/>
      <c r="N90" s="46" t="str">
        <f t="shared" ref="N90:N96" si="11">IF(ISNUMBER(F90),(ROUNDDOWN(PRODUCT(F90,G90,I90,K90),0)),"")</f>
        <v/>
      </c>
      <c r="O90" s="52">
        <f>SUM(N90:N91)</f>
        <v>0</v>
      </c>
    </row>
    <row r="91" spans="1:15" s="3" customFormat="1" ht="18.75" customHeight="1" x14ac:dyDescent="0.2">
      <c r="A91" s="436"/>
      <c r="B91" s="432"/>
      <c r="C91" s="433"/>
      <c r="D91" s="135"/>
      <c r="E91" s="176"/>
      <c r="F91" s="182"/>
      <c r="G91" s="185"/>
      <c r="H91" s="240"/>
      <c r="I91" s="185"/>
      <c r="J91" s="240"/>
      <c r="K91" s="185"/>
      <c r="L91" s="240"/>
      <c r="M91" s="59"/>
      <c r="N91" s="47" t="str">
        <f t="shared" si="11"/>
        <v/>
      </c>
      <c r="O91" s="62"/>
    </row>
    <row r="92" spans="1:15" s="3" customFormat="1" ht="18.75" customHeight="1" x14ac:dyDescent="0.2">
      <c r="A92" s="436"/>
      <c r="B92" s="373" t="s">
        <v>11</v>
      </c>
      <c r="C92" s="374"/>
      <c r="D92" s="134"/>
      <c r="E92" s="175"/>
      <c r="F92" s="181"/>
      <c r="G92" s="143"/>
      <c r="H92" s="238"/>
      <c r="I92" s="143"/>
      <c r="J92" s="238"/>
      <c r="K92" s="143"/>
      <c r="L92" s="238"/>
      <c r="M92" s="58"/>
      <c r="N92" s="46" t="str">
        <f t="shared" ref="N92" si="12">IF(ISNUMBER(F92),(ROUNDDOWN(PRODUCT(F92,G92,I92,K92),0)),"")</f>
        <v/>
      </c>
      <c r="O92" s="52">
        <f>SUM(N92:N93)</f>
        <v>0</v>
      </c>
    </row>
    <row r="93" spans="1:15" s="3" customFormat="1" ht="18.75" customHeight="1" x14ac:dyDescent="0.2">
      <c r="A93" s="436"/>
      <c r="B93" s="432"/>
      <c r="C93" s="433"/>
      <c r="D93" s="135"/>
      <c r="E93" s="176"/>
      <c r="F93" s="182"/>
      <c r="G93" s="185"/>
      <c r="H93" s="240"/>
      <c r="I93" s="185"/>
      <c r="J93" s="240"/>
      <c r="K93" s="185"/>
      <c r="L93" s="240"/>
      <c r="M93" s="59"/>
      <c r="N93" s="47" t="str">
        <f>IF(ISNUMBER(F93),(ROUNDDOWN(PRODUCT(F93,G93,I93,K93),0)),"")</f>
        <v/>
      </c>
      <c r="O93" s="62"/>
    </row>
    <row r="94" spans="1:15" s="3" customFormat="1" ht="18.75" customHeight="1" x14ac:dyDescent="0.2">
      <c r="A94" s="436"/>
      <c r="B94" s="373" t="s">
        <v>83</v>
      </c>
      <c r="C94" s="374"/>
      <c r="D94" s="134"/>
      <c r="E94" s="175"/>
      <c r="F94" s="181"/>
      <c r="G94" s="143"/>
      <c r="H94" s="238"/>
      <c r="I94" s="143"/>
      <c r="J94" s="238"/>
      <c r="K94" s="143"/>
      <c r="L94" s="238"/>
      <c r="M94" s="58"/>
      <c r="N94" s="46" t="str">
        <f t="shared" si="11"/>
        <v/>
      </c>
      <c r="O94" s="52">
        <f>SUM(N94:N95)</f>
        <v>0</v>
      </c>
    </row>
    <row r="95" spans="1:15" s="3" customFormat="1" ht="18.75" customHeight="1" x14ac:dyDescent="0.2">
      <c r="A95" s="436"/>
      <c r="B95" s="432"/>
      <c r="C95" s="433"/>
      <c r="D95" s="135"/>
      <c r="E95" s="176"/>
      <c r="F95" s="182"/>
      <c r="G95" s="185"/>
      <c r="H95" s="240"/>
      <c r="I95" s="185"/>
      <c r="J95" s="240"/>
      <c r="K95" s="185"/>
      <c r="L95" s="240"/>
      <c r="M95" s="59"/>
      <c r="N95" s="47" t="str">
        <f>IF(ISNUMBER(F95),(ROUNDDOWN(PRODUCT(F95,G95,I95,K95),0)),"")</f>
        <v/>
      </c>
      <c r="O95" s="62"/>
    </row>
    <row r="96" spans="1:15" s="3" customFormat="1" ht="18.75" customHeight="1" x14ac:dyDescent="0.2">
      <c r="A96" s="436"/>
      <c r="B96" s="373" t="s">
        <v>84</v>
      </c>
      <c r="C96" s="374"/>
      <c r="D96" s="134"/>
      <c r="E96" s="175"/>
      <c r="F96" s="181"/>
      <c r="G96" s="143"/>
      <c r="H96" s="238"/>
      <c r="I96" s="143"/>
      <c r="J96" s="238"/>
      <c r="K96" s="143"/>
      <c r="L96" s="238"/>
      <c r="M96" s="58"/>
      <c r="N96" s="46" t="str">
        <f t="shared" si="11"/>
        <v/>
      </c>
      <c r="O96" s="52">
        <f>SUM(N96:N97)</f>
        <v>0</v>
      </c>
    </row>
    <row r="97" spans="1:21" s="3" customFormat="1" ht="18.75" customHeight="1" thickBot="1" x14ac:dyDescent="0.25">
      <c r="A97" s="437"/>
      <c r="B97" s="375"/>
      <c r="C97" s="376"/>
      <c r="D97" s="136"/>
      <c r="E97" s="177"/>
      <c r="F97" s="183"/>
      <c r="G97" s="186"/>
      <c r="H97" s="241"/>
      <c r="I97" s="186"/>
      <c r="J97" s="241"/>
      <c r="K97" s="186"/>
      <c r="L97" s="56"/>
      <c r="M97" s="60"/>
      <c r="N97" s="61" t="str">
        <f>IF(ISNUMBER(F97),(ROUNDDOWN(PRODUCT(F97,G97,I97,K97),0)),"")</f>
        <v/>
      </c>
      <c r="O97" s="62"/>
    </row>
    <row r="98" spans="1:21" s="3" customFormat="1" ht="31.05" customHeight="1" thickBot="1" x14ac:dyDescent="0.25">
      <c r="A98" s="358" t="s">
        <v>112</v>
      </c>
      <c r="B98" s="359"/>
      <c r="C98" s="359"/>
      <c r="D98" s="359"/>
      <c r="E98" s="359"/>
      <c r="F98" s="359"/>
      <c r="G98" s="359"/>
      <c r="H98" s="359"/>
      <c r="I98" s="359"/>
      <c r="J98" s="359"/>
      <c r="K98" s="359"/>
      <c r="L98" s="359"/>
      <c r="M98" s="360"/>
      <c r="N98" s="509">
        <f>J80</f>
        <v>0</v>
      </c>
      <c r="O98" s="510"/>
    </row>
    <row r="99" spans="1:21" s="3" customFormat="1" ht="42" customHeight="1" thickTop="1" thickBot="1" x14ac:dyDescent="0.25">
      <c r="A99" s="425" t="s">
        <v>101</v>
      </c>
      <c r="B99" s="426"/>
      <c r="C99" s="426"/>
      <c r="D99" s="427"/>
      <c r="E99" s="427"/>
      <c r="F99" s="427"/>
      <c r="G99" s="427"/>
      <c r="H99" s="427"/>
      <c r="I99" s="427"/>
      <c r="J99" s="427"/>
      <c r="K99" s="427"/>
      <c r="L99" s="427"/>
      <c r="M99" s="428"/>
      <c r="N99" s="423">
        <f>SUM(O85:O97,N98)</f>
        <v>0</v>
      </c>
      <c r="O99" s="424"/>
    </row>
    <row r="100" spans="1:21" ht="15" customHeight="1" x14ac:dyDescent="0.2">
      <c r="E100" s="4"/>
      <c r="F100" s="4"/>
      <c r="G100" s="4"/>
      <c r="H100" s="4"/>
      <c r="I100" s="4"/>
      <c r="J100" s="4"/>
      <c r="K100" s="4"/>
      <c r="L100" s="4"/>
      <c r="M100" s="4"/>
      <c r="N100" s="4"/>
      <c r="O100" s="4"/>
    </row>
    <row r="101" spans="1:21" s="1" customFormat="1" ht="10.95" customHeight="1" x14ac:dyDescent="0.2">
      <c r="A101" s="25"/>
      <c r="B101" s="25"/>
      <c r="C101" s="25"/>
      <c r="D101" s="25"/>
      <c r="E101" s="25"/>
      <c r="F101" s="25"/>
      <c r="G101" s="25"/>
      <c r="H101" s="25"/>
      <c r="I101" s="25"/>
      <c r="J101" s="25"/>
      <c r="K101" s="25"/>
      <c r="L101" s="25"/>
      <c r="M101" s="30"/>
      <c r="N101" s="30"/>
    </row>
    <row r="102" spans="1:21" ht="22.5" customHeight="1" x14ac:dyDescent="0.2">
      <c r="A102" s="7" t="s">
        <v>50</v>
      </c>
      <c r="B102" s="17"/>
      <c r="C102" s="17"/>
      <c r="D102" s="17"/>
      <c r="I102" s="13"/>
      <c r="K102" s="13"/>
      <c r="M102" s="13"/>
      <c r="N102" s="13"/>
      <c r="O102" s="63"/>
    </row>
    <row r="103" spans="1:21" s="1" customFormat="1" ht="53.25" customHeight="1" x14ac:dyDescent="0.2">
      <c r="A103" s="511" t="s">
        <v>80</v>
      </c>
      <c r="B103" s="511"/>
      <c r="C103" s="511"/>
      <c r="D103" s="511"/>
      <c r="E103" s="511"/>
      <c r="F103" s="511"/>
      <c r="G103" s="511"/>
      <c r="H103" s="511"/>
      <c r="I103" s="511"/>
      <c r="J103" s="511"/>
      <c r="K103" s="511"/>
      <c r="L103" s="511"/>
      <c r="M103" s="511"/>
      <c r="N103" s="150" t="s">
        <v>30</v>
      </c>
      <c r="O103"/>
      <c r="P103" s="28"/>
      <c r="Q103" s="28"/>
      <c r="R103" s="28"/>
      <c r="S103" s="28"/>
      <c r="T103" s="28"/>
      <c r="U103" s="28"/>
    </row>
    <row r="104" spans="1:21" ht="22.5" customHeight="1" x14ac:dyDescent="0.2">
      <c r="A104" s="454" t="s">
        <v>38</v>
      </c>
      <c r="B104" s="496"/>
      <c r="C104" s="496"/>
      <c r="D104" s="496"/>
      <c r="E104" s="497"/>
      <c r="F104" s="163" t="s">
        <v>26</v>
      </c>
      <c r="G104" s="454" t="s">
        <v>24</v>
      </c>
      <c r="H104" s="498"/>
      <c r="I104" s="454" t="s">
        <v>25</v>
      </c>
      <c r="J104" s="498"/>
      <c r="K104" s="454" t="s">
        <v>21</v>
      </c>
      <c r="L104" s="498"/>
      <c r="M104" s="454" t="s">
        <v>31</v>
      </c>
      <c r="N104" s="455"/>
      <c r="O104" s="80"/>
      <c r="P104" s="28"/>
      <c r="Q104" s="28"/>
      <c r="R104" s="28"/>
      <c r="S104" s="28"/>
      <c r="T104" s="28"/>
      <c r="U104" s="28"/>
    </row>
    <row r="105" spans="1:21" ht="18" customHeight="1" x14ac:dyDescent="0.2">
      <c r="A105" s="451"/>
      <c r="B105" s="452"/>
      <c r="C105" s="452"/>
      <c r="D105" s="452"/>
      <c r="E105" s="453"/>
      <c r="F105" s="156"/>
      <c r="G105" s="44"/>
      <c r="H105" s="53"/>
      <c r="I105" s="143"/>
      <c r="J105" s="159"/>
      <c r="K105" s="44"/>
      <c r="L105" s="53"/>
      <c r="M105" s="505" t="str">
        <f>IF(ISNUMBER(F105),(ROUNDDOWN(PRODUCT(F105,G105,I105,K105),0)),"")</f>
        <v/>
      </c>
      <c r="N105" s="506"/>
      <c r="O105" s="80"/>
      <c r="P105" s="29"/>
      <c r="Q105" s="29"/>
      <c r="R105" s="29"/>
      <c r="S105" s="29"/>
      <c r="T105" s="29"/>
      <c r="U105" s="29"/>
    </row>
    <row r="106" spans="1:21" ht="18" customHeight="1" x14ac:dyDescent="0.2">
      <c r="A106" s="483"/>
      <c r="B106" s="484"/>
      <c r="C106" s="484"/>
      <c r="D106" s="484"/>
      <c r="E106" s="485"/>
      <c r="F106" s="157"/>
      <c r="G106" s="16"/>
      <c r="H106" s="49"/>
      <c r="I106" s="144"/>
      <c r="J106" s="160"/>
      <c r="K106" s="16"/>
      <c r="L106" s="49"/>
      <c r="M106" s="503" t="str">
        <f t="shared" ref="M106:M107" si="13">IF(ISNUMBER(F106),(ROUNDDOWN(PRODUCT(F106,G106,I106,K106),0)),"")</f>
        <v/>
      </c>
      <c r="N106" s="504"/>
      <c r="O106" s="80"/>
      <c r="P106" s="29"/>
      <c r="Q106" s="29"/>
      <c r="R106" s="29"/>
      <c r="S106" s="29"/>
      <c r="T106" s="29"/>
      <c r="U106" s="29"/>
    </row>
    <row r="107" spans="1:21" ht="18" customHeight="1" thickBot="1" x14ac:dyDescent="0.25">
      <c r="A107" s="473"/>
      <c r="B107" s="474"/>
      <c r="C107" s="474"/>
      <c r="D107" s="474"/>
      <c r="E107" s="475"/>
      <c r="F107" s="158"/>
      <c r="G107" s="124"/>
      <c r="H107" s="123"/>
      <c r="I107" s="162"/>
      <c r="J107" s="161"/>
      <c r="K107" s="124"/>
      <c r="L107" s="123"/>
      <c r="M107" s="507" t="str">
        <f t="shared" si="13"/>
        <v/>
      </c>
      <c r="N107" s="508"/>
      <c r="O107" s="80"/>
      <c r="P107" s="29"/>
      <c r="Q107" s="29"/>
      <c r="R107" s="29"/>
      <c r="S107" s="29"/>
      <c r="T107" s="29"/>
      <c r="U107" s="29"/>
    </row>
    <row r="108" spans="1:21" ht="22.5" customHeight="1" thickTop="1" x14ac:dyDescent="0.2">
      <c r="A108" s="499" t="s">
        <v>37</v>
      </c>
      <c r="B108" s="500"/>
      <c r="C108" s="500"/>
      <c r="D108" s="500"/>
      <c r="E108" s="501"/>
      <c r="F108" s="501"/>
      <c r="G108" s="501"/>
      <c r="H108" s="501"/>
      <c r="I108" s="501"/>
      <c r="J108" s="501"/>
      <c r="K108" s="501"/>
      <c r="L108" s="502"/>
      <c r="M108" s="421">
        <f>SUM(M105:N107)</f>
        <v>0</v>
      </c>
      <c r="N108" s="422"/>
      <c r="O108" s="64"/>
      <c r="P108" s="29"/>
      <c r="Q108" s="29"/>
      <c r="R108" s="29"/>
      <c r="S108" s="29"/>
      <c r="T108" s="29"/>
      <c r="U108" s="29"/>
    </row>
    <row r="109" spans="1:21" ht="11.25" customHeight="1" x14ac:dyDescent="0.2">
      <c r="A109" s="26"/>
      <c r="B109" s="34"/>
      <c r="C109" s="34"/>
      <c r="D109" s="34"/>
      <c r="E109" s="34"/>
      <c r="F109" s="34"/>
      <c r="G109" s="34"/>
      <c r="H109" s="34"/>
      <c r="I109" s="34"/>
      <c r="J109" s="34"/>
      <c r="K109" s="34"/>
      <c r="L109" s="34"/>
      <c r="M109" s="34"/>
      <c r="N109" s="34"/>
      <c r="O109" s="31"/>
      <c r="P109" s="29"/>
      <c r="Q109" s="29"/>
      <c r="R109" s="29"/>
      <c r="S109" s="29"/>
      <c r="T109" s="29"/>
      <c r="U109" s="29"/>
    </row>
    <row r="110" spans="1:21" ht="10.5" customHeight="1" x14ac:dyDescent="0.2">
      <c r="A110" s="34"/>
      <c r="B110" s="34"/>
      <c r="C110" s="34"/>
      <c r="D110" s="34"/>
      <c r="E110" s="34"/>
      <c r="F110" s="34"/>
      <c r="G110" s="34"/>
      <c r="H110" s="34"/>
      <c r="I110" s="34"/>
      <c r="J110" s="34"/>
      <c r="K110" s="34"/>
      <c r="L110" s="34"/>
      <c r="M110" s="34"/>
      <c r="N110" s="34"/>
      <c r="O110" s="34"/>
      <c r="P110" s="29"/>
      <c r="Q110" s="29"/>
      <c r="R110" s="29"/>
      <c r="S110" s="29"/>
      <c r="T110" s="29"/>
      <c r="U110" s="29"/>
    </row>
    <row r="111" spans="1:21" ht="22.5" customHeight="1" x14ac:dyDescent="0.2">
      <c r="A111" s="7" t="s">
        <v>71</v>
      </c>
      <c r="B111" s="17"/>
      <c r="C111" s="17"/>
      <c r="D111" s="17"/>
      <c r="I111" s="13"/>
      <c r="K111" s="13"/>
      <c r="M111" s="13"/>
      <c r="N111" s="13"/>
      <c r="O111" s="21"/>
      <c r="P111" s="29"/>
      <c r="Q111" s="29"/>
      <c r="R111" s="29"/>
      <c r="S111" s="29"/>
      <c r="T111" s="29"/>
      <c r="U111" s="29"/>
    </row>
    <row r="112" spans="1:21" s="1" customFormat="1" ht="10.95" customHeight="1" x14ac:dyDescent="0.2">
      <c r="A112" s="17"/>
      <c r="B112" s="17"/>
      <c r="C112" s="17"/>
      <c r="D112" s="17"/>
      <c r="E112" s="5"/>
      <c r="F112" s="5"/>
      <c r="G112" s="5"/>
      <c r="H112" s="5"/>
      <c r="I112" s="13"/>
      <c r="J112" s="5"/>
      <c r="K112" s="13"/>
      <c r="L112" s="5"/>
      <c r="M112" s="13"/>
      <c r="N112" s="13"/>
      <c r="O112" s="21"/>
    </row>
    <row r="113" spans="1:15" ht="22.5" customHeight="1" x14ac:dyDescent="0.2">
      <c r="A113" s="469" t="s">
        <v>81</v>
      </c>
      <c r="B113" s="470"/>
      <c r="C113" s="470"/>
      <c r="D113" s="470"/>
      <c r="E113" s="470"/>
      <c r="F113" s="470"/>
      <c r="G113" s="470"/>
      <c r="H113" s="470"/>
      <c r="I113" s="470"/>
      <c r="J113" s="470"/>
      <c r="K113" s="470"/>
      <c r="L113" s="470"/>
      <c r="M113" s="470"/>
      <c r="N113" s="470"/>
      <c r="O113" s="471"/>
    </row>
    <row r="114" spans="1:15" ht="22.5" customHeight="1" x14ac:dyDescent="0.2">
      <c r="A114" s="487"/>
      <c r="B114" s="488"/>
      <c r="C114" s="488"/>
      <c r="D114" s="488"/>
      <c r="E114" s="488"/>
      <c r="F114" s="488"/>
      <c r="G114" s="488"/>
      <c r="H114" s="488"/>
      <c r="I114" s="488"/>
      <c r="J114" s="488"/>
      <c r="K114" s="488"/>
      <c r="L114" s="488"/>
      <c r="M114" s="488"/>
      <c r="N114" s="488"/>
      <c r="O114" s="489"/>
    </row>
    <row r="115" spans="1:15" ht="22.5" customHeight="1" x14ac:dyDescent="0.2">
      <c r="A115" s="490"/>
      <c r="B115" s="491"/>
      <c r="C115" s="491"/>
      <c r="D115" s="491"/>
      <c r="E115" s="491"/>
      <c r="F115" s="491"/>
      <c r="G115" s="491"/>
      <c r="H115" s="491"/>
      <c r="I115" s="491"/>
      <c r="J115" s="491"/>
      <c r="K115" s="491"/>
      <c r="L115" s="491"/>
      <c r="M115" s="491"/>
      <c r="N115" s="491"/>
      <c r="O115" s="492"/>
    </row>
    <row r="116" spans="1:15" ht="22.5" customHeight="1" x14ac:dyDescent="0.2">
      <c r="A116" s="493"/>
      <c r="B116" s="494"/>
      <c r="C116" s="494"/>
      <c r="D116" s="494"/>
      <c r="E116" s="494"/>
      <c r="F116" s="494"/>
      <c r="G116" s="494"/>
      <c r="H116" s="494"/>
      <c r="I116" s="494"/>
      <c r="J116" s="494"/>
      <c r="K116" s="494"/>
      <c r="L116" s="494"/>
      <c r="M116" s="494"/>
      <c r="N116" s="494"/>
      <c r="O116" s="495"/>
    </row>
    <row r="117" spans="1:15" ht="22.5" customHeight="1" x14ac:dyDescent="0.2"/>
    <row r="118" spans="1:15" ht="22.5" customHeight="1" x14ac:dyDescent="0.2">
      <c r="E118" s="4"/>
      <c r="F118" s="4"/>
      <c r="G118" s="4"/>
      <c r="H118" s="4"/>
      <c r="I118" s="4"/>
      <c r="J118" s="4"/>
      <c r="K118" s="4"/>
      <c r="L118" s="4"/>
      <c r="M118" s="4"/>
      <c r="N118" s="4"/>
      <c r="O118" s="4"/>
    </row>
    <row r="119" spans="1:15" ht="22.5" customHeight="1" x14ac:dyDescent="0.2"/>
    <row r="120" spans="1:15" ht="22.5" customHeight="1" x14ac:dyDescent="0.2"/>
    <row r="121" spans="1:15" ht="22.5" customHeight="1" x14ac:dyDescent="0.2"/>
    <row r="122" spans="1:15" ht="22.5" customHeight="1" x14ac:dyDescent="0.2"/>
    <row r="123" spans="1:15" ht="22.5" customHeight="1" x14ac:dyDescent="0.2"/>
    <row r="124" spans="1:15" ht="22.5" customHeight="1" x14ac:dyDescent="0.2"/>
    <row r="125" spans="1:15" ht="22.5" customHeight="1" x14ac:dyDescent="0.2"/>
    <row r="126" spans="1:15" ht="22.5" customHeight="1" x14ac:dyDescent="0.2"/>
    <row r="127" spans="1:15" ht="22.5" customHeight="1" x14ac:dyDescent="0.2"/>
    <row r="128" spans="1:15" ht="22.5" customHeight="1" x14ac:dyDescent="0.2"/>
    <row r="129" ht="22.5" customHeight="1" x14ac:dyDescent="0.2"/>
    <row r="130" ht="22.5" customHeight="1" x14ac:dyDescent="0.2"/>
    <row r="131" ht="22.5" customHeight="1" x14ac:dyDescent="0.2"/>
    <row r="132" ht="22.5" customHeight="1" x14ac:dyDescent="0.2"/>
    <row r="133" ht="22.5" customHeight="1" x14ac:dyDescent="0.2"/>
    <row r="134" ht="22.5" customHeight="1" x14ac:dyDescent="0.2"/>
    <row r="135" ht="22.5" customHeight="1" x14ac:dyDescent="0.2"/>
    <row r="136" ht="22.5" customHeight="1" x14ac:dyDescent="0.2"/>
    <row r="137" ht="22.5" customHeight="1" x14ac:dyDescent="0.2"/>
    <row r="138" ht="22.5" customHeight="1" x14ac:dyDescent="0.2"/>
    <row r="139" ht="22.5" customHeight="1" x14ac:dyDescent="0.2"/>
    <row r="140" ht="22.5" customHeight="1" x14ac:dyDescent="0.2"/>
  </sheetData>
  <mergeCells count="90">
    <mergeCell ref="A106:E106"/>
    <mergeCell ref="E80:I80"/>
    <mergeCell ref="A114:O116"/>
    <mergeCell ref="K83:L83"/>
    <mergeCell ref="A104:E104"/>
    <mergeCell ref="G104:H104"/>
    <mergeCell ref="I104:J104"/>
    <mergeCell ref="K104:L104"/>
    <mergeCell ref="A108:L108"/>
    <mergeCell ref="M106:N106"/>
    <mergeCell ref="M105:N105"/>
    <mergeCell ref="M107:N107"/>
    <mergeCell ref="N98:O98"/>
    <mergeCell ref="B88:C89"/>
    <mergeCell ref="B92:C93"/>
    <mergeCell ref="A103:M103"/>
    <mergeCell ref="A113:O113"/>
    <mergeCell ref="B56:C59"/>
    <mergeCell ref="A107:E107"/>
    <mergeCell ref="G33:H33"/>
    <mergeCell ref="I33:J33"/>
    <mergeCell ref="K33:L33"/>
    <mergeCell ref="G34:H34"/>
    <mergeCell ref="I34:J34"/>
    <mergeCell ref="K34:L34"/>
    <mergeCell ref="G39:H39"/>
    <mergeCell ref="I39:J39"/>
    <mergeCell ref="K39:L39"/>
    <mergeCell ref="G83:H83"/>
    <mergeCell ref="I83:J83"/>
    <mergeCell ref="E76:F76"/>
    <mergeCell ref="A34:A38"/>
    <mergeCell ref="B44:C47"/>
    <mergeCell ref="A1:O1"/>
    <mergeCell ref="A105:E105"/>
    <mergeCell ref="M104:N104"/>
    <mergeCell ref="N76:O77"/>
    <mergeCell ref="G77:I77"/>
    <mergeCell ref="B27:F27"/>
    <mergeCell ref="B28:F28"/>
    <mergeCell ref="B29:F29"/>
    <mergeCell ref="G27:J27"/>
    <mergeCell ref="M20:N22"/>
    <mergeCell ref="H12:K12"/>
    <mergeCell ref="A2:O2"/>
    <mergeCell ref="D11:K11"/>
    <mergeCell ref="B11:C11"/>
    <mergeCell ref="B12:C12"/>
    <mergeCell ref="D12:E12"/>
    <mergeCell ref="M108:N108"/>
    <mergeCell ref="N99:O99"/>
    <mergeCell ref="A99:M99"/>
    <mergeCell ref="N75:O75"/>
    <mergeCell ref="B33:C33"/>
    <mergeCell ref="B85:C87"/>
    <mergeCell ref="A83:C83"/>
    <mergeCell ref="B60:C63"/>
    <mergeCell ref="A75:M75"/>
    <mergeCell ref="A85:A97"/>
    <mergeCell ref="B90:C91"/>
    <mergeCell ref="B94:C95"/>
    <mergeCell ref="B64:C71"/>
    <mergeCell ref="A80:D80"/>
    <mergeCell ref="B35:C38"/>
    <mergeCell ref="A39:A74"/>
    <mergeCell ref="F12:G12"/>
    <mergeCell ref="F20:L20"/>
    <mergeCell ref="F21:L21"/>
    <mergeCell ref="F22:L22"/>
    <mergeCell ref="B20:D24"/>
    <mergeCell ref="L12:N12"/>
    <mergeCell ref="F23:L23"/>
    <mergeCell ref="F24:L24"/>
    <mergeCell ref="B17:J17"/>
    <mergeCell ref="G28:J28"/>
    <mergeCell ref="G29:J29"/>
    <mergeCell ref="B48:C51"/>
    <mergeCell ref="B52:C55"/>
    <mergeCell ref="B40:C43"/>
    <mergeCell ref="B72:C74"/>
    <mergeCell ref="J80:M80"/>
    <mergeCell ref="A98:M98"/>
    <mergeCell ref="A79:D79"/>
    <mergeCell ref="A76:D77"/>
    <mergeCell ref="E79:I79"/>
    <mergeCell ref="J79:M79"/>
    <mergeCell ref="E77:F77"/>
    <mergeCell ref="G76:I76"/>
    <mergeCell ref="B96:C97"/>
    <mergeCell ref="D84:O84"/>
  </mergeCells>
  <phoneticPr fontId="20"/>
  <dataValidations xWindow="605" yWindow="463" count="11">
    <dataValidation allowBlank="1" showInputMessage="1" showErrorMessage="1" sqref="E85:E97" xr:uid="{00000000-0002-0000-0100-000005000000}"/>
    <dataValidation allowBlank="1" showInputMessage="1" showErrorMessage="1" prompt="人、枚、日等　単位を入力してください" sqref="J85:J97 L85:L97 H85:H97" xr:uid="{00000000-0002-0000-0100-000006000000}"/>
    <dataValidation allowBlank="1" showInputMessage="1" showErrorMessage="1" promptTitle="時間単価" prompt="人件費は時間単価を入力してください" sqref="F35:F38" xr:uid="{00000000-0002-0000-0100-000009000000}"/>
    <dataValidation type="list" allowBlank="1" showInputMessage="1" showErrorMessage="1" sqref="B17:J17" xr:uid="{00000000-0002-0000-0100-00000A000000}">
      <formula1>"選択してください,ア 課税事業者,イ 簡易課税事業者又は免税事業者,ウ 課税事業者であるが、消費税額の控除の特例が適用される事業者"</formula1>
    </dataValidation>
    <dataValidation type="list" allowBlank="1" showInputMessage="1" showErrorMessage="1" sqref="D35:D38 D85:D97 D40:D74" xr:uid="{5D1EDC8A-A4EB-4878-831E-B6DF53D0E1AE}">
      <formula1>"取組①,取組②,取組③,取組④,取組⑤"</formula1>
    </dataValidation>
    <dataValidation allowBlank="1" showErrorMessage="1" sqref="F40:F74" xr:uid="{00000000-0002-0000-0100-000002000000}"/>
    <dataValidation allowBlank="1" showInputMessage="1" showErrorMessage="1" prompt="人、件、枚等　単位を入力" sqref="H40:H74" xr:uid="{00000000-0002-0000-0100-000003000000}"/>
    <dataValidation allowBlank="1" showInputMessage="1" showErrorMessage="1" prompt="回、日、泊等　単位を入力" sqref="J40:J74 L40:L74" xr:uid="{00000000-0002-0000-0100-000004000000}"/>
    <dataValidation allowBlank="1" showInputMessage="1" showErrorMessage="1" prompt="人、日、月等の単位を入力" sqref="J35:J38" xr:uid="{47D8FDEE-880A-4073-945F-C3001B08EFFA}"/>
    <dataValidation type="list" allowBlank="1" showInputMessage="1" showErrorMessage="1" sqref="G27:J29" xr:uid="{CD1CDEB2-18E1-40E4-953F-BD25D238EB2A}">
      <formula1>"該当しない,該当する"</formula1>
    </dataValidation>
    <dataValidation type="list" allowBlank="1" showInputMessage="1" showErrorMessage="1" sqref="M34:M74" xr:uid="{096CA4D8-CAAA-42E2-BEBC-3E5564AF09DD}">
      <formula1>"課外"</formula1>
    </dataValidation>
  </dataValidations>
  <printOptions horizontalCentered="1"/>
  <pageMargins left="0.55118110236220474" right="0.43307086614173229" top="0.59055118110236227" bottom="0.59055118110236227" header="0.19685039370078741" footer="0.19685039370078741"/>
  <pageSetup paperSize="9" scale="54" firstPageNumber="40" fitToHeight="0" orientation="portrait" useFirstPageNumber="1" r:id="rId1"/>
  <headerFooter alignWithMargins="0"/>
  <rowBreaks count="1" manualBreakCount="1">
    <brk id="63" max="1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1総表</vt:lpstr>
      <vt:lpstr>2内訳表</vt:lpstr>
      <vt:lpstr>'1総表'!Print_Area</vt:lpstr>
      <vt:lpstr>'2内訳表'!Print_Area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sudo daisuke</dc:creator>
  <cp:lastModifiedBy>hattori ryoka</cp:lastModifiedBy>
  <cp:lastPrinted>2025-12-15T02:27:26Z</cp:lastPrinted>
  <dcterms:created xsi:type="dcterms:W3CDTF">2018-04-26T11:11:00Z</dcterms:created>
  <dcterms:modified xsi:type="dcterms:W3CDTF">2026-06-29T11:08:16Z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1041-10.8.2.6709</vt:lpwstr>
  </property>
</Properties>
</file>